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ohammed.bennacer\Desktop\Marché nettoyage\PROJET BUB 2\DCE NETTOYAGE\"/>
    </mc:Choice>
  </mc:AlternateContent>
  <bookViews>
    <workbookView xWindow="0" yWindow="0" windowWidth="20490" windowHeight="7620"/>
  </bookViews>
  <sheets>
    <sheet name="DQE LOT 2 AVIGNON " sheetId="1" r:id="rId1"/>
  </sheets>
  <definedNames>
    <definedName name="_xlnm._FilterDatabase" localSheetId="0" hidden="1">'DQE LOT 2 AVIGNON '!$A$10:$H$37</definedName>
    <definedName name="_xlnm.Print_Area" localSheetId="0">'DQE LOT 2 AVIGNON '!$A$3:$H$47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4" i="1" l="1"/>
  <c r="H43" i="1"/>
  <c r="H42" i="1"/>
  <c r="H25" i="1"/>
  <c r="H24" i="1"/>
  <c r="H19" i="1"/>
  <c r="H17" i="1"/>
  <c r="F25" i="1"/>
  <c r="F24" i="1"/>
  <c r="F19" i="1"/>
  <c r="F17" i="1"/>
  <c r="H34" i="1"/>
  <c r="H21" i="1"/>
  <c r="H20" i="1"/>
  <c r="E34" i="1"/>
  <c r="F34" i="1" s="1"/>
  <c r="E21" i="1"/>
  <c r="F21" i="1" s="1"/>
  <c r="E20" i="1"/>
  <c r="F20" i="1" s="1"/>
  <c r="H35" i="1"/>
  <c r="H29" i="1"/>
  <c r="H23" i="1"/>
  <c r="H18" i="1"/>
  <c r="H15" i="1"/>
  <c r="E18" i="1"/>
  <c r="F18" i="1" s="1"/>
  <c r="E35" i="1"/>
  <c r="F35" i="1" s="1"/>
  <c r="E29" i="1"/>
  <c r="F29" i="1" s="1"/>
  <c r="E23" i="1"/>
  <c r="F23" i="1" s="1"/>
  <c r="E15" i="1"/>
  <c r="F15" i="1" s="1"/>
  <c r="H27" i="1"/>
  <c r="E27" i="1"/>
  <c r="F27" i="1" s="1"/>
  <c r="H33" i="1"/>
  <c r="H32" i="1"/>
  <c r="H30" i="1"/>
  <c r="H28" i="1"/>
  <c r="H16" i="1"/>
  <c r="H13" i="1"/>
  <c r="H12" i="1"/>
  <c r="E33" i="1"/>
  <c r="F33" i="1" s="1"/>
  <c r="E32" i="1"/>
  <c r="F32" i="1" s="1"/>
  <c r="E30" i="1"/>
  <c r="F30" i="1" s="1"/>
  <c r="E28" i="1"/>
  <c r="F28" i="1" s="1"/>
  <c r="E16" i="1"/>
  <c r="F16" i="1" s="1"/>
  <c r="E13" i="1"/>
  <c r="F13" i="1" s="1"/>
  <c r="E12" i="1"/>
  <c r="F12" i="1" s="1"/>
  <c r="H44" i="1" l="1"/>
</calcChain>
</file>

<file path=xl/sharedStrings.xml><?xml version="1.0" encoding="utf-8"?>
<sst xmlns="http://schemas.openxmlformats.org/spreadsheetml/2006/main" count="101" uniqueCount="76">
  <si>
    <t>Détails des prestations</t>
  </si>
  <si>
    <t>Quantités estimatives</t>
  </si>
  <si>
    <t>Bi-hebdomadaire</t>
  </si>
  <si>
    <t>Tous les locaux</t>
  </si>
  <si>
    <t>Désinfection des points de contacts : poignées de portes, fontaines à eau, imprimantes</t>
  </si>
  <si>
    <t>35 portes
1 fontaine à eau
3 imprimantes</t>
  </si>
  <si>
    <t>Vidage des corbeilles et remplacement des sacs poubelles si nécessaire (accueil, circulations, bureaux, salles de réunion, salle de restauration) et évacuation dans les containers à la fin de la prestation</t>
  </si>
  <si>
    <t>55 corbeilles</t>
  </si>
  <si>
    <t>Bureaux - Salles de réunion - Espace de restauration</t>
  </si>
  <si>
    <t>Nettoyage complet des bureaux, meubles et objets meublants (non encombrés)</t>
  </si>
  <si>
    <t>50 postes de travail</t>
  </si>
  <si>
    <t xml:space="preserve">Essuyage des traces de doigts sur les portes, cloisons vitrées et miroirs </t>
  </si>
  <si>
    <t>35 portes</t>
  </si>
  <si>
    <t>Dépoussiérage des plinthes, radiateurs ou convecteurs, boiseries, tuyauteries et rebords de fenêtres</t>
  </si>
  <si>
    <t>35 locaux (dont 2 salles de réunion)</t>
  </si>
  <si>
    <t>Nettoyage des appareils téléphoniques avec un produit approprié</t>
  </si>
  <si>
    <t>50 postes</t>
  </si>
  <si>
    <t>Dépoussiérage des dessus d'armoires non encombrées</t>
  </si>
  <si>
    <t>80 meubles</t>
  </si>
  <si>
    <t>Dépoussiérage des piètements de bureaux, chaises et sièges</t>
  </si>
  <si>
    <t>150 chaises + 50 postes de travail</t>
  </si>
  <si>
    <t>Nettoyage des tâches et traces sur les murs (carrelage, peinture)</t>
  </si>
  <si>
    <t>Circulations</t>
  </si>
  <si>
    <t>Dépoussiérage du mobilier, nettoyage extérieur des fontaines à eau</t>
  </si>
  <si>
    <t>206 m²</t>
  </si>
  <si>
    <t>Nettoyage des tâches et traces sur les murs</t>
  </si>
  <si>
    <t>Sols</t>
  </si>
  <si>
    <t>Balayage humide des sols lisses en thermoplastique et carrelage (sauf salle de restauration)</t>
  </si>
  <si>
    <t xml:space="preserve">982 m² </t>
  </si>
  <si>
    <t>Balayage humide des sols lisses en thermoplastique et carrelage salle de restauration</t>
  </si>
  <si>
    <t>23 m²</t>
  </si>
  <si>
    <t>Lavage et détachage des sols ne craignant pas l'humidité (sauf salle de restauration )</t>
  </si>
  <si>
    <t>Lavage et détachage des sols ne craignant pas l'humidité salle de restauration</t>
  </si>
  <si>
    <t>Nettoyage des sols "thermoplastique" suivant le principe du "spray méthode"*</t>
  </si>
  <si>
    <t>500 m²</t>
  </si>
  <si>
    <t>Décapage et remise en cire des sols "thermoplastiques"*</t>
  </si>
  <si>
    <t>Espace de restauration</t>
  </si>
  <si>
    <t>Nettoyage de l'évier, des tables, des chaises et du plan de travail</t>
  </si>
  <si>
    <t>plan de travail + tables + chaises</t>
  </si>
  <si>
    <t>Lavage du sol</t>
  </si>
  <si>
    <t>Nettoyage intérieur et extérieurs de 3  réfrigérateurs**</t>
  </si>
  <si>
    <t>Nettoyage intérieur et extérieurs de  2 micro-ondes</t>
  </si>
  <si>
    <t>* pas de périodicité pour ces prestations qui seront faites à la demande de l'ARS PACA selon les besoins au vue de l'avancement des travaux prévus dans les locaux</t>
  </si>
  <si>
    <t>** Les aliments restés dans les réfrigérateurs seront jetés par le personnel nettoyant.</t>
  </si>
  <si>
    <t>GLOSSAIRE</t>
  </si>
  <si>
    <t>Balayage : action de rassembler, à l'aide d'un balai des poussières et déchets se trouvant sur le sol en vue de leur évacuation.</t>
  </si>
  <si>
    <t>Décapage : opération consistant à nettoyer une surface en enlevant, par action physique ou chimiqued'un décapant, la couche (la cape) des impuretés qui la recouvrent.</t>
  </si>
  <si>
    <t>Dépoussiérage : action de capter des poussières en les piégeant pour éviter de les recycler dans l'atmosphère.</t>
  </si>
  <si>
    <t>Essuyage : action d'ôter par frottement un liquide, l'humidité ou la poussière.</t>
  </si>
  <si>
    <t>Lavage : action de nettoyer en milieu aqueux, en utilisant un produit approprié.</t>
  </si>
  <si>
    <r>
      <rPr>
        <b/>
        <sz val="14"/>
        <color theme="1"/>
        <rFont val="Calibri"/>
        <family val="2"/>
        <scheme val="minor"/>
      </rPr>
      <t>CANDIDAT :</t>
    </r>
    <r>
      <rPr>
        <b/>
        <sz val="11"/>
        <color theme="1"/>
        <rFont val="Calibri"/>
        <family val="2"/>
        <scheme val="minor"/>
      </rPr>
      <t xml:space="preserve"> ……………………………………………….</t>
    </r>
  </si>
  <si>
    <t xml:space="preserve">PRESTATIONS QUOTIDIENNE </t>
  </si>
  <si>
    <t>Fréquence attendue</t>
  </si>
  <si>
    <t>Quotidienne</t>
  </si>
  <si>
    <t>hebdomadaire</t>
  </si>
  <si>
    <t>Mensuelle</t>
  </si>
  <si>
    <t>Annuelle</t>
  </si>
  <si>
    <t xml:space="preserve">Trimestriel </t>
  </si>
  <si>
    <t>Temps de travail estimatif en heures  / fréquence</t>
  </si>
  <si>
    <t>Temps de travail estimatif en heures  / mois (mensuel)
du lundi au vendredi</t>
  </si>
  <si>
    <t>Temps de travail estimatif en heures /  an</t>
  </si>
  <si>
    <t xml:space="preserve">PRIX AU FORFAIT GLOBAL ANNUEL EN € HT
</t>
  </si>
  <si>
    <t>Total heures travail / an</t>
  </si>
  <si>
    <t>Total en € HT / an</t>
  </si>
  <si>
    <t xml:space="preserve">Nombre agents / an </t>
  </si>
  <si>
    <t>Total en € TTC / an</t>
  </si>
  <si>
    <t xml:space="preserve">PRESTATIONS COMPLEMENTAIRES ANNUELLE </t>
  </si>
  <si>
    <t xml:space="preserve">Temps de travail estimatif en heures </t>
  </si>
  <si>
    <t>Nombre de jours</t>
  </si>
  <si>
    <t xml:space="preserve">Nombre agents
</t>
  </si>
  <si>
    <t xml:space="preserve">Prix au forfait global en € HT
</t>
  </si>
  <si>
    <t xml:space="preserve">Prix au forfait global en € TTC
</t>
  </si>
  <si>
    <t>TOTAL € / AN</t>
  </si>
  <si>
    <r>
      <rPr>
        <b/>
        <sz val="18"/>
        <color theme="1"/>
        <rFont val="Calibri"/>
        <family val="2"/>
        <scheme val="minor"/>
      </rPr>
      <t>DQE LOT: 2  marché nettoyage des locaux et surfaces Avignon</t>
    </r>
    <r>
      <rPr>
        <b/>
        <sz val="12"/>
        <color theme="1"/>
        <rFont val="Calibri"/>
        <family val="2"/>
        <scheme val="minor"/>
      </rPr>
      <t xml:space="preserve">
</t>
    </r>
    <r>
      <rPr>
        <b/>
        <sz val="16"/>
        <color theme="1"/>
        <rFont val="Calibri"/>
        <family val="2"/>
        <scheme val="minor"/>
      </rPr>
      <t>PRESTATIONS QUOTIDIENNE ET ANNUELLE</t>
    </r>
    <r>
      <rPr>
        <b/>
        <sz val="12"/>
        <color theme="1"/>
        <rFont val="Calibri"/>
        <family val="2"/>
        <scheme val="minor"/>
      </rPr>
      <t xml:space="preserve">
Référence marché : AOO/02/2022/ARS13/PRESTATIONS DE NETTOYAGE 
Le DQE (Détail Quantitatif Estimatif) est un document, non contractuel 
Ce DQE devra être dûment rempli et complété par l’opérateur en version </t>
    </r>
    <r>
      <rPr>
        <b/>
        <sz val="12"/>
        <color rgb="FFFF0000"/>
        <rFont val="Calibri"/>
        <family val="2"/>
        <scheme val="minor"/>
      </rPr>
      <t xml:space="preserve">.xlsx (excel) </t>
    </r>
    <r>
      <rPr>
        <b/>
        <sz val="12"/>
        <color theme="1"/>
        <rFont val="Calibri"/>
        <family val="2"/>
        <scheme val="minor"/>
      </rPr>
      <t xml:space="preserve">où figurera  le prix remisé pour chaque item décrit dans ce DQE. sous peine de non conformité de l'offre.
Le candidat devra compléer chaque ligne de ce DQE, même s'il propose des tarifs à 0,00 €HT il doit l'indiquer dans la case correspondante.
S'il ne peut proposer le service demandé dans le DQE, il doit également le mentionner. 
 Les prix sont exprimés avec deux décimales.
</t>
    </r>
    <r>
      <rPr>
        <b/>
        <sz val="12"/>
        <color rgb="FFFF0000"/>
        <rFont val="Calibri"/>
        <family val="2"/>
        <scheme val="minor"/>
      </rPr>
      <t>Le DQE ne peut en aucun cas être modifié.</t>
    </r>
    <r>
      <rPr>
        <b/>
        <sz val="12"/>
        <color theme="1"/>
        <rFont val="Calibri"/>
        <family val="2"/>
        <scheme val="minor"/>
      </rPr>
      <t xml:space="preserve">
</t>
    </r>
  </si>
  <si>
    <t>PRIX AU FORFAIT GLOBAL MENSUEL ET TRIMESTRIEL EN € HT  ***</t>
  </si>
  <si>
    <t xml:space="preserve">*** Prix au forfait global mensuel pour toute les fréquences sauf TRIMESTRIEL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</si>
</sst>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1"/>
      <color theme="1"/>
      <name val="Calibri"/>
      <family val="2"/>
      <scheme val="minor"/>
    </font>
    <font>
      <b/>
      <sz val="16"/>
      <name val="Arial"/>
      <family val="2"/>
    </font>
    <font>
      <b/>
      <sz val="10"/>
      <name val="Arial"/>
      <family val="2"/>
    </font>
    <font>
      <sz val="11"/>
      <name val="Calibri"/>
      <family val="2"/>
      <scheme val="minor"/>
    </font>
    <font>
      <sz val="10"/>
      <name val="Arial"/>
      <family val="2"/>
    </font>
    <font>
      <b/>
      <sz val="11"/>
      <name val="Calibri"/>
      <family val="2"/>
      <scheme val="minor"/>
    </font>
    <font>
      <b/>
      <sz val="12"/>
      <color theme="1"/>
      <name val="Calibri"/>
      <family val="2"/>
      <scheme val="minor"/>
    </font>
    <font>
      <b/>
      <sz val="18"/>
      <color theme="1"/>
      <name val="Calibri"/>
      <family val="2"/>
      <scheme val="minor"/>
    </font>
    <font>
      <b/>
      <sz val="16"/>
      <color theme="1"/>
      <name val="Calibri"/>
      <family val="2"/>
      <scheme val="minor"/>
    </font>
    <font>
      <b/>
      <sz val="12"/>
      <color rgb="FFFF0000"/>
      <name val="Calibri"/>
      <family val="2"/>
      <scheme val="minor"/>
    </font>
    <font>
      <b/>
      <sz val="14"/>
      <color theme="1"/>
      <name val="Calibri"/>
      <family val="2"/>
      <scheme val="minor"/>
    </font>
    <font>
      <b/>
      <sz val="20"/>
      <color theme="1"/>
      <name val="Calibri"/>
      <family val="2"/>
      <scheme val="minor"/>
    </font>
  </fonts>
  <fills count="11">
    <fill>
      <patternFill patternType="none"/>
    </fill>
    <fill>
      <patternFill patternType="gray125"/>
    </fill>
    <fill>
      <patternFill patternType="solid">
        <fgColor theme="4" tint="0.59999389629810485"/>
        <bgColor indexed="64"/>
      </patternFill>
    </fill>
    <fill>
      <patternFill patternType="solid">
        <fgColor rgb="FFFFFF00"/>
        <bgColor indexed="64"/>
      </patternFill>
    </fill>
    <fill>
      <patternFill patternType="solid">
        <fgColor theme="8" tint="0.79998168889431442"/>
        <bgColor indexed="64"/>
      </patternFill>
    </fill>
    <fill>
      <patternFill patternType="solid">
        <fgColor rgb="FFFFC000"/>
        <bgColor indexed="64"/>
      </patternFill>
    </fill>
    <fill>
      <patternFill patternType="solid">
        <fgColor theme="5"/>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1"/>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medium">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55">
    <xf numFmtId="0" fontId="0" fillId="0" borderId="0" xfId="0"/>
    <xf numFmtId="0" fontId="4" fillId="0" borderId="1" xfId="0" applyFont="1" applyFill="1" applyBorder="1" applyAlignment="1">
      <alignment horizontal="left" vertical="top"/>
    </xf>
    <xf numFmtId="0" fontId="4" fillId="0" borderId="1" xfId="0" applyFont="1" applyFill="1" applyBorder="1" applyAlignment="1">
      <alignment horizontal="left" vertical="top" wrapText="1"/>
    </xf>
    <xf numFmtId="0" fontId="0" fillId="0" borderId="0" xfId="0" applyFont="1"/>
    <xf numFmtId="0" fontId="4" fillId="0" borderId="1" xfId="0" applyFont="1" applyBorder="1" applyAlignment="1">
      <alignment horizontal="left" vertical="top" wrapText="1"/>
    </xf>
    <xf numFmtId="0" fontId="2" fillId="0" borderId="0" xfId="0" applyFont="1" applyAlignment="1">
      <alignment horizontal="center"/>
    </xf>
    <xf numFmtId="0" fontId="1" fillId="4" borderId="9" xfId="0" applyFont="1" applyFill="1" applyBorder="1" applyAlignment="1">
      <alignment horizontal="left" vertical="center"/>
    </xf>
    <xf numFmtId="0" fontId="3" fillId="7" borderId="11" xfId="0" applyFont="1" applyFill="1" applyBorder="1" applyAlignment="1">
      <alignment horizontal="center" vertical="center" wrapText="1"/>
    </xf>
    <xf numFmtId="0" fontId="3" fillId="7" borderId="5" xfId="0" applyFont="1" applyFill="1" applyBorder="1" applyAlignment="1">
      <alignment horizontal="center" vertical="center" wrapText="1"/>
    </xf>
    <xf numFmtId="0" fontId="3" fillId="7" borderId="5" xfId="0" applyFont="1" applyFill="1" applyBorder="1" applyAlignment="1">
      <alignment horizontal="left" vertical="center" wrapText="1"/>
    </xf>
    <xf numFmtId="0" fontId="3" fillId="8" borderId="1" xfId="0" applyFont="1" applyFill="1" applyBorder="1" applyAlignment="1">
      <alignment horizontal="center" vertical="center"/>
    </xf>
    <xf numFmtId="0" fontId="3" fillId="0" borderId="1" xfId="0" applyFont="1" applyFill="1" applyBorder="1" applyAlignment="1">
      <alignment horizontal="left" vertical="top"/>
    </xf>
    <xf numFmtId="0" fontId="5" fillId="0" borderId="1" xfId="0" applyFont="1" applyFill="1" applyBorder="1" applyAlignment="1">
      <alignment horizontal="left" vertical="top" wrapText="1"/>
    </xf>
    <xf numFmtId="0" fontId="5" fillId="0" borderId="1" xfId="0" applyFont="1" applyFill="1" applyBorder="1" applyAlignment="1">
      <alignment horizontal="left" vertical="top"/>
    </xf>
    <xf numFmtId="0" fontId="3" fillId="0" borderId="1" xfId="0" applyFont="1" applyBorder="1" applyAlignment="1">
      <alignment horizontal="left" vertical="top"/>
    </xf>
    <xf numFmtId="0" fontId="3" fillId="8" borderId="1" xfId="0" applyFont="1" applyFill="1" applyBorder="1" applyAlignment="1">
      <alignment horizontal="left" vertical="top"/>
    </xf>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Fill="1" applyBorder="1" applyAlignment="1">
      <alignment horizontal="left" vertical="top"/>
    </xf>
    <xf numFmtId="0" fontId="6" fillId="0" borderId="1" xfId="0" applyFont="1" applyBorder="1" applyAlignment="1">
      <alignment horizontal="left" vertical="top"/>
    </xf>
    <xf numFmtId="0" fontId="0" fillId="0" borderId="1" xfId="0" applyFont="1" applyBorder="1" applyAlignment="1">
      <alignment horizontal="left" vertical="top" wrapText="1"/>
    </xf>
    <xf numFmtId="0" fontId="0" fillId="0" borderId="1" xfId="0" applyFont="1" applyBorder="1" applyAlignment="1">
      <alignment horizontal="left" vertical="top"/>
    </xf>
    <xf numFmtId="0" fontId="6" fillId="0" borderId="1" xfId="0" applyFont="1" applyFill="1" applyBorder="1" applyAlignment="1">
      <alignment horizontal="left" vertical="top"/>
    </xf>
    <xf numFmtId="0" fontId="4" fillId="0" borderId="1" xfId="0" applyFont="1" applyBorder="1" applyAlignment="1">
      <alignment horizontal="left" vertical="top"/>
    </xf>
    <xf numFmtId="0" fontId="4" fillId="0" borderId="0" xfId="0" applyFont="1" applyBorder="1" applyAlignment="1">
      <alignment horizontal="left" vertical="top"/>
    </xf>
    <xf numFmtId="0" fontId="3" fillId="0" borderId="0" xfId="0" applyFont="1" applyFill="1" applyBorder="1" applyAlignment="1">
      <alignment horizontal="left" vertical="top"/>
    </xf>
    <xf numFmtId="0" fontId="0" fillId="0" borderId="0" xfId="0" applyFont="1" applyBorder="1" applyAlignment="1">
      <alignment horizontal="left" vertical="top"/>
    </xf>
    <xf numFmtId="0" fontId="6" fillId="0" borderId="0" xfId="0" applyFont="1" applyBorder="1" applyAlignment="1">
      <alignment horizontal="left" vertical="top"/>
    </xf>
    <xf numFmtId="0" fontId="9" fillId="5" borderId="12"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9" borderId="13" xfId="0" applyFont="1" applyFill="1" applyBorder="1" applyAlignment="1">
      <alignment horizontal="center" vertical="center" wrapText="1"/>
    </xf>
    <xf numFmtId="0" fontId="9" fillId="5" borderId="14" xfId="0" applyFont="1" applyFill="1" applyBorder="1" applyAlignment="1">
      <alignment horizontal="center" vertical="center" wrapText="1"/>
    </xf>
    <xf numFmtId="0" fontId="9" fillId="9" borderId="15" xfId="0" applyFont="1" applyFill="1" applyBorder="1" applyAlignment="1">
      <alignment horizontal="center" vertical="center" wrapText="1"/>
    </xf>
    <xf numFmtId="0" fontId="3" fillId="10" borderId="1" xfId="0" applyFont="1" applyFill="1" applyBorder="1" applyAlignment="1">
      <alignment horizontal="left" vertical="top"/>
    </xf>
    <xf numFmtId="0" fontId="3" fillId="7" borderId="16" xfId="0" applyFont="1" applyFill="1" applyBorder="1" applyAlignment="1">
      <alignment horizontal="center" vertical="center"/>
    </xf>
    <xf numFmtId="0" fontId="3" fillId="7" borderId="2" xfId="0" applyFont="1" applyFill="1" applyBorder="1" applyAlignment="1">
      <alignment horizontal="center" vertical="center"/>
    </xf>
    <xf numFmtId="0" fontId="3" fillId="7" borderId="2" xfId="0" applyFont="1" applyFill="1" applyBorder="1" applyAlignment="1">
      <alignment horizontal="center" vertical="center" wrapText="1"/>
    </xf>
    <xf numFmtId="0" fontId="3" fillId="7" borderId="17" xfId="0" applyFont="1" applyFill="1" applyBorder="1" applyAlignment="1">
      <alignment horizontal="center" vertical="center" wrapText="1"/>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0" fillId="0" borderId="0" xfId="0" applyAlignment="1">
      <alignment horizontal="left" vertical="center"/>
    </xf>
    <xf numFmtId="0" fontId="9" fillId="9" borderId="9" xfId="0" applyFont="1" applyFill="1" applyBorder="1" applyAlignment="1">
      <alignment horizontal="center" vertical="center"/>
    </xf>
    <xf numFmtId="0" fontId="9" fillId="0" borderId="9" xfId="0" applyFont="1" applyBorder="1" applyAlignment="1">
      <alignment horizontal="center" vertical="center"/>
    </xf>
    <xf numFmtId="0" fontId="9" fillId="0" borderId="4" xfId="0" applyFont="1" applyBorder="1" applyAlignment="1">
      <alignment horizontal="center" vertical="center"/>
    </xf>
    <xf numFmtId="0" fontId="0" fillId="0" borderId="0" xfId="0" applyAlignment="1">
      <alignment horizontal="left"/>
    </xf>
    <xf numFmtId="0" fontId="7" fillId="3" borderId="0" xfId="0" applyFont="1" applyFill="1" applyBorder="1" applyAlignment="1">
      <alignment horizontal="center" vertical="center" wrapText="1"/>
    </xf>
    <xf numFmtId="0" fontId="12" fillId="6" borderId="7" xfId="0" applyFont="1" applyFill="1" applyBorder="1" applyAlignment="1">
      <alignment horizontal="center"/>
    </xf>
    <xf numFmtId="0" fontId="12" fillId="6" borderId="3" xfId="0" applyFont="1" applyFill="1" applyBorder="1" applyAlignment="1">
      <alignment horizontal="center"/>
    </xf>
    <xf numFmtId="0" fontId="12" fillId="6" borderId="4" xfId="0" applyFont="1" applyFill="1" applyBorder="1" applyAlignment="1">
      <alignment horizontal="center"/>
    </xf>
    <xf numFmtId="0" fontId="3" fillId="2" borderId="8" xfId="0" applyFont="1" applyFill="1" applyBorder="1" applyAlignment="1">
      <alignment horizontal="left" vertical="center"/>
    </xf>
    <xf numFmtId="0" fontId="3" fillId="2" borderId="6" xfId="0" applyFont="1" applyFill="1" applyBorder="1" applyAlignment="1">
      <alignment horizontal="left" vertical="center"/>
    </xf>
    <xf numFmtId="0" fontId="0" fillId="0" borderId="10" xfId="0" applyBorder="1" applyAlignment="1">
      <alignment horizontal="left" vertical="top"/>
    </xf>
    <xf numFmtId="0" fontId="0" fillId="0" borderId="11" xfId="0" applyBorder="1" applyAlignment="1">
      <alignment horizontal="left" vertical="top"/>
    </xf>
    <xf numFmtId="0" fontId="0" fillId="0" borderId="5" xfId="0" applyBorder="1" applyAlignment="1">
      <alignment horizontal="lef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381000</xdr:colOff>
      <xdr:row>2</xdr:row>
      <xdr:rowOff>10584</xdr:rowOff>
    </xdr:from>
    <xdr:to>
      <xdr:col>0</xdr:col>
      <xdr:colOff>1449917</xdr:colOff>
      <xdr:row>5</xdr:row>
      <xdr:rowOff>107329</xdr:rowOff>
    </xdr:to>
    <xdr:pic>
      <xdr:nvPicPr>
        <xdr:cNvPr id="3" name="Imag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1000" y="820209"/>
          <a:ext cx="1068917" cy="70634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58"/>
  <sheetViews>
    <sheetView tabSelected="1" workbookViewId="0">
      <selection activeCell="G10" sqref="G10"/>
    </sheetView>
  </sheetViews>
  <sheetFormatPr baseColWidth="10" defaultRowHeight="15" x14ac:dyDescent="0.25"/>
  <cols>
    <col min="1" max="1" width="78" customWidth="1"/>
    <col min="2" max="2" width="28.85546875" customWidth="1"/>
    <col min="3" max="3" width="23" customWidth="1"/>
    <col min="4" max="4" width="21" customWidth="1"/>
    <col min="5" max="5" width="33.85546875" customWidth="1"/>
    <col min="6" max="6" width="22.7109375" customWidth="1"/>
    <col min="7" max="7" width="26.5703125" customWidth="1"/>
    <col min="8" max="8" width="19.85546875" customWidth="1"/>
  </cols>
  <sheetData>
    <row r="2" spans="1:8" ht="33.75" customHeight="1" x14ac:dyDescent="0.25">
      <c r="A2" s="46" t="s">
        <v>73</v>
      </c>
      <c r="B2" s="46"/>
      <c r="C2" s="46"/>
      <c r="D2" s="46"/>
      <c r="E2" s="46"/>
      <c r="F2" s="46"/>
      <c r="G2" s="46"/>
      <c r="H2" s="46"/>
    </row>
    <row r="3" spans="1:8" ht="15" customHeight="1" x14ac:dyDescent="0.25">
      <c r="A3" s="46"/>
      <c r="B3" s="46"/>
      <c r="C3" s="46"/>
      <c r="D3" s="46"/>
      <c r="E3" s="46"/>
      <c r="F3" s="46"/>
      <c r="G3" s="46"/>
      <c r="H3" s="46"/>
    </row>
    <row r="4" spans="1:8" ht="15" customHeight="1" x14ac:dyDescent="0.25">
      <c r="A4" s="46"/>
      <c r="B4" s="46"/>
      <c r="C4" s="46"/>
      <c r="D4" s="46"/>
      <c r="E4" s="46"/>
      <c r="F4" s="46"/>
      <c r="G4" s="46"/>
      <c r="H4" s="46"/>
    </row>
    <row r="5" spans="1:8" ht="15.75" customHeight="1" x14ac:dyDescent="0.25">
      <c r="A5" s="46"/>
      <c r="B5" s="46"/>
      <c r="C5" s="46"/>
      <c r="D5" s="46"/>
      <c r="E5" s="46"/>
      <c r="F5" s="46"/>
      <c r="G5" s="46"/>
      <c r="H5" s="46"/>
    </row>
    <row r="6" spans="1:8" ht="105.75" customHeight="1" x14ac:dyDescent="0.25">
      <c r="A6" s="46"/>
      <c r="B6" s="46"/>
      <c r="C6" s="46"/>
      <c r="D6" s="46"/>
      <c r="E6" s="46"/>
      <c r="F6" s="46"/>
      <c r="G6" s="46"/>
      <c r="H6" s="46"/>
    </row>
    <row r="7" spans="1:8" ht="21" thickBot="1" x14ac:dyDescent="0.35">
      <c r="A7" s="5"/>
      <c r="B7" s="5"/>
      <c r="C7" s="5"/>
      <c r="D7" s="5"/>
      <c r="E7" s="5"/>
      <c r="F7" s="5"/>
      <c r="G7" s="5"/>
      <c r="H7" s="5"/>
    </row>
    <row r="8" spans="1:8" ht="39" customHeight="1" thickBot="1" x14ac:dyDescent="0.3">
      <c r="A8" s="6" t="s">
        <v>50</v>
      </c>
    </row>
    <row r="9" spans="1:8" ht="27" thickBot="1" x14ac:dyDescent="0.45">
      <c r="A9" s="47" t="s">
        <v>51</v>
      </c>
      <c r="B9" s="48"/>
      <c r="C9" s="48"/>
      <c r="D9" s="48"/>
      <c r="E9" s="48"/>
      <c r="F9" s="48"/>
      <c r="G9" s="48"/>
      <c r="H9" s="48"/>
    </row>
    <row r="10" spans="1:8" ht="85.5" customHeight="1" x14ac:dyDescent="0.25">
      <c r="A10" s="8" t="s">
        <v>0</v>
      </c>
      <c r="B10" s="8" t="s">
        <v>1</v>
      </c>
      <c r="C10" s="9" t="s">
        <v>52</v>
      </c>
      <c r="D10" s="7" t="s">
        <v>58</v>
      </c>
      <c r="E10" s="7" t="s">
        <v>59</v>
      </c>
      <c r="F10" s="7" t="s">
        <v>60</v>
      </c>
      <c r="G10" s="8" t="s">
        <v>74</v>
      </c>
      <c r="H10" s="8" t="s">
        <v>61</v>
      </c>
    </row>
    <row r="11" spans="1:8" ht="15" customHeight="1" x14ac:dyDescent="0.25">
      <c r="A11" s="10" t="s">
        <v>3</v>
      </c>
      <c r="B11" s="10"/>
      <c r="C11" s="10"/>
      <c r="D11" s="10"/>
      <c r="E11" s="10"/>
      <c r="F11" s="10"/>
      <c r="G11" s="10"/>
      <c r="H11" s="10"/>
    </row>
    <row r="12" spans="1:8" s="3" customFormat="1" ht="45" x14ac:dyDescent="0.25">
      <c r="A12" s="1" t="s">
        <v>4</v>
      </c>
      <c r="B12" s="2" t="s">
        <v>5</v>
      </c>
      <c r="C12" s="11" t="s">
        <v>53</v>
      </c>
      <c r="D12" s="11"/>
      <c r="E12" s="12">
        <f>D12*5</f>
        <v>0</v>
      </c>
      <c r="F12" s="13">
        <f>E12*12</f>
        <v>0</v>
      </c>
      <c r="G12" s="13"/>
      <c r="H12" s="13">
        <f>G12*12</f>
        <v>0</v>
      </c>
    </row>
    <row r="13" spans="1:8" ht="56.25" customHeight="1" x14ac:dyDescent="0.25">
      <c r="A13" s="4" t="s">
        <v>6</v>
      </c>
      <c r="B13" s="4" t="s">
        <v>7</v>
      </c>
      <c r="C13" s="11" t="s">
        <v>53</v>
      </c>
      <c r="D13" s="11"/>
      <c r="E13" s="12">
        <f>D13*5</f>
        <v>0</v>
      </c>
      <c r="F13" s="13">
        <f>E13*12</f>
        <v>0</v>
      </c>
      <c r="G13" s="14"/>
      <c r="H13" s="13">
        <f>G13*12</f>
        <v>0</v>
      </c>
    </row>
    <row r="14" spans="1:8" x14ac:dyDescent="0.25">
      <c r="A14" s="15" t="s">
        <v>8</v>
      </c>
      <c r="B14" s="15"/>
      <c r="C14" s="15"/>
      <c r="D14" s="15"/>
      <c r="E14" s="15"/>
      <c r="F14" s="15"/>
      <c r="G14" s="15"/>
      <c r="H14" s="15"/>
    </row>
    <row r="15" spans="1:8" x14ac:dyDescent="0.25">
      <c r="A15" s="16" t="s">
        <v>9</v>
      </c>
      <c r="B15" s="16" t="s">
        <v>10</v>
      </c>
      <c r="C15" s="11" t="s">
        <v>54</v>
      </c>
      <c r="D15" s="14"/>
      <c r="E15" s="14">
        <f>D15*4</f>
        <v>0</v>
      </c>
      <c r="F15" s="14">
        <f>E15*12</f>
        <v>0</v>
      </c>
      <c r="G15" s="14"/>
      <c r="H15" s="14">
        <f>G15*12</f>
        <v>0</v>
      </c>
    </row>
    <row r="16" spans="1:8" x14ac:dyDescent="0.25">
      <c r="A16" s="4" t="s">
        <v>11</v>
      </c>
      <c r="B16" s="4" t="s">
        <v>12</v>
      </c>
      <c r="C16" s="11" t="s">
        <v>53</v>
      </c>
      <c r="D16" s="14"/>
      <c r="E16" s="12">
        <f>D16*5</f>
        <v>0</v>
      </c>
      <c r="F16" s="13">
        <f>E16*12</f>
        <v>0</v>
      </c>
      <c r="G16" s="14"/>
      <c r="H16" s="13">
        <f>G16*12</f>
        <v>0</v>
      </c>
    </row>
    <row r="17" spans="1:8" ht="30" x14ac:dyDescent="0.25">
      <c r="A17" s="17" t="s">
        <v>13</v>
      </c>
      <c r="B17" s="17" t="s">
        <v>14</v>
      </c>
      <c r="C17" s="11" t="s">
        <v>57</v>
      </c>
      <c r="D17" s="14"/>
      <c r="E17" s="33"/>
      <c r="F17" s="14">
        <f>D17*4</f>
        <v>0</v>
      </c>
      <c r="G17" s="14"/>
      <c r="H17" s="14">
        <f>G17*4</f>
        <v>0</v>
      </c>
    </row>
    <row r="18" spans="1:8" x14ac:dyDescent="0.25">
      <c r="A18" s="16" t="s">
        <v>15</v>
      </c>
      <c r="B18" s="16" t="s">
        <v>16</v>
      </c>
      <c r="C18" s="11" t="s">
        <v>54</v>
      </c>
      <c r="D18" s="14"/>
      <c r="E18" s="14">
        <f>D18*4</f>
        <v>0</v>
      </c>
      <c r="F18" s="14">
        <f>E18*12</f>
        <v>0</v>
      </c>
      <c r="G18" s="14"/>
      <c r="H18" s="14">
        <f>G18*12</f>
        <v>0</v>
      </c>
    </row>
    <row r="19" spans="1:8" x14ac:dyDescent="0.25">
      <c r="A19" s="16" t="s">
        <v>17</v>
      </c>
      <c r="B19" s="16" t="s">
        <v>18</v>
      </c>
      <c r="C19" s="11" t="s">
        <v>57</v>
      </c>
      <c r="D19" s="14"/>
      <c r="E19" s="33"/>
      <c r="F19" s="14">
        <f>D19*4</f>
        <v>0</v>
      </c>
      <c r="G19" s="14"/>
      <c r="H19" s="14">
        <f>G19*4</f>
        <v>0</v>
      </c>
    </row>
    <row r="20" spans="1:8" x14ac:dyDescent="0.25">
      <c r="A20" s="16" t="s">
        <v>19</v>
      </c>
      <c r="B20" s="18" t="s">
        <v>20</v>
      </c>
      <c r="C20" s="11" t="s">
        <v>55</v>
      </c>
      <c r="D20" s="14"/>
      <c r="E20" s="14">
        <f>D20</f>
        <v>0</v>
      </c>
      <c r="F20" s="14">
        <f>E20*12</f>
        <v>0</v>
      </c>
      <c r="G20" s="14"/>
      <c r="H20" s="14">
        <f>G20*12</f>
        <v>0</v>
      </c>
    </row>
    <row r="21" spans="1:8" ht="30" x14ac:dyDescent="0.25">
      <c r="A21" s="17" t="s">
        <v>21</v>
      </c>
      <c r="B21" s="17" t="s">
        <v>14</v>
      </c>
      <c r="C21" s="11" t="s">
        <v>55</v>
      </c>
      <c r="D21" s="14"/>
      <c r="E21" s="14">
        <f>D21</f>
        <v>0</v>
      </c>
      <c r="F21" s="14">
        <f>E21*12</f>
        <v>0</v>
      </c>
      <c r="G21" s="14"/>
      <c r="H21" s="14">
        <f>G21*12</f>
        <v>0</v>
      </c>
    </row>
    <row r="22" spans="1:8" x14ac:dyDescent="0.25">
      <c r="A22" s="15" t="s">
        <v>22</v>
      </c>
      <c r="B22" s="15"/>
      <c r="C22" s="15"/>
      <c r="D22" s="15"/>
      <c r="E22" s="15"/>
      <c r="F22" s="15"/>
      <c r="G22" s="15"/>
      <c r="H22" s="15"/>
    </row>
    <row r="23" spans="1:8" ht="15" customHeight="1" x14ac:dyDescent="0.25">
      <c r="A23" s="16" t="s">
        <v>23</v>
      </c>
      <c r="B23" s="52" t="s">
        <v>24</v>
      </c>
      <c r="C23" s="11" t="s">
        <v>54</v>
      </c>
      <c r="D23" s="14"/>
      <c r="E23" s="14">
        <f>D23*4</f>
        <v>0</v>
      </c>
      <c r="F23" s="14">
        <f>E23*12</f>
        <v>0</v>
      </c>
      <c r="G23" s="14"/>
      <c r="H23" s="14">
        <f>G23*12</f>
        <v>0</v>
      </c>
    </row>
    <row r="24" spans="1:8" ht="30" x14ac:dyDescent="0.25">
      <c r="A24" s="17" t="s">
        <v>13</v>
      </c>
      <c r="B24" s="53"/>
      <c r="C24" s="11" t="s">
        <v>57</v>
      </c>
      <c r="D24" s="14"/>
      <c r="E24" s="33"/>
      <c r="F24" s="14">
        <f t="shared" ref="F24:F25" si="0">D24*4</f>
        <v>0</v>
      </c>
      <c r="G24" s="14"/>
      <c r="H24" s="14">
        <f t="shared" ref="H24:H25" si="1">G24*4</f>
        <v>0</v>
      </c>
    </row>
    <row r="25" spans="1:8" x14ac:dyDescent="0.25">
      <c r="A25" s="16" t="s">
        <v>25</v>
      </c>
      <c r="B25" s="54"/>
      <c r="C25" s="11" t="s">
        <v>57</v>
      </c>
      <c r="D25" s="14"/>
      <c r="E25" s="33"/>
      <c r="F25" s="14">
        <f t="shared" si="0"/>
        <v>0</v>
      </c>
      <c r="G25" s="14"/>
      <c r="H25" s="14">
        <f t="shared" si="1"/>
        <v>0</v>
      </c>
    </row>
    <row r="26" spans="1:8" x14ac:dyDescent="0.25">
      <c r="A26" s="15" t="s">
        <v>26</v>
      </c>
      <c r="B26" s="15"/>
      <c r="C26" s="15"/>
      <c r="D26" s="15"/>
      <c r="E26" s="15"/>
      <c r="F26" s="15"/>
      <c r="G26" s="15"/>
      <c r="H26" s="15"/>
    </row>
    <row r="27" spans="1:8" ht="30" x14ac:dyDescent="0.25">
      <c r="A27" s="4" t="s">
        <v>27</v>
      </c>
      <c r="B27" s="4" t="s">
        <v>28</v>
      </c>
      <c r="C27" s="11" t="s">
        <v>2</v>
      </c>
      <c r="D27" s="19"/>
      <c r="E27" s="19">
        <f>D27*8</f>
        <v>0</v>
      </c>
      <c r="F27" s="19">
        <f>E27*12</f>
        <v>0</v>
      </c>
      <c r="G27" s="19"/>
      <c r="H27" s="19">
        <f>G27*12</f>
        <v>0</v>
      </c>
    </row>
    <row r="28" spans="1:8" ht="20.25" customHeight="1" x14ac:dyDescent="0.25">
      <c r="A28" s="4" t="s">
        <v>29</v>
      </c>
      <c r="B28" s="4" t="s">
        <v>30</v>
      </c>
      <c r="C28" s="11" t="s">
        <v>53</v>
      </c>
      <c r="D28" s="19"/>
      <c r="E28" s="12">
        <f>D28*5</f>
        <v>0</v>
      </c>
      <c r="F28" s="13">
        <f>E28*12</f>
        <v>0</v>
      </c>
      <c r="G28" s="19"/>
      <c r="H28" s="13">
        <f>G28*12</f>
        <v>0</v>
      </c>
    </row>
    <row r="29" spans="1:8" x14ac:dyDescent="0.25">
      <c r="A29" s="4" t="s">
        <v>31</v>
      </c>
      <c r="B29" s="4" t="s">
        <v>28</v>
      </c>
      <c r="C29" s="11" t="s">
        <v>54</v>
      </c>
      <c r="D29" s="19"/>
      <c r="E29" s="14">
        <f>D29*4</f>
        <v>0</v>
      </c>
      <c r="F29" s="14">
        <f>E29*12</f>
        <v>0</v>
      </c>
      <c r="G29" s="19"/>
      <c r="H29" s="14">
        <f>G29*12</f>
        <v>0</v>
      </c>
    </row>
    <row r="30" spans="1:8" x14ac:dyDescent="0.25">
      <c r="A30" s="4" t="s">
        <v>32</v>
      </c>
      <c r="B30" s="4" t="s">
        <v>30</v>
      </c>
      <c r="C30" s="11" t="s">
        <v>53</v>
      </c>
      <c r="D30" s="19"/>
      <c r="E30" s="12">
        <f>D30*5</f>
        <v>0</v>
      </c>
      <c r="F30" s="13">
        <f>E30*12</f>
        <v>0</v>
      </c>
      <c r="G30" s="19"/>
      <c r="H30" s="13">
        <f>G30*12</f>
        <v>0</v>
      </c>
    </row>
    <row r="31" spans="1:8" x14ac:dyDescent="0.25">
      <c r="A31" s="15" t="s">
        <v>36</v>
      </c>
      <c r="B31" s="15"/>
      <c r="C31" s="15"/>
      <c r="D31" s="15"/>
      <c r="E31" s="15"/>
      <c r="F31" s="15"/>
      <c r="G31" s="15"/>
      <c r="H31" s="15"/>
    </row>
    <row r="32" spans="1:8" x14ac:dyDescent="0.25">
      <c r="A32" s="1" t="s">
        <v>37</v>
      </c>
      <c r="B32" s="1" t="s">
        <v>38</v>
      </c>
      <c r="C32" s="11" t="s">
        <v>53</v>
      </c>
      <c r="D32" s="22"/>
      <c r="E32" s="12">
        <f t="shared" ref="E32:E33" si="2">D32*5</f>
        <v>0</v>
      </c>
      <c r="F32" s="13">
        <f t="shared" ref="F32:F33" si="3">E32*12</f>
        <v>0</v>
      </c>
      <c r="G32" s="22"/>
      <c r="H32" s="13">
        <f t="shared" ref="H32:H33" si="4">G32*12</f>
        <v>0</v>
      </c>
    </row>
    <row r="33" spans="1:8" x14ac:dyDescent="0.25">
      <c r="A33" s="1" t="s">
        <v>39</v>
      </c>
      <c r="B33" s="1" t="s">
        <v>30</v>
      </c>
      <c r="C33" s="11" t="s">
        <v>53</v>
      </c>
      <c r="D33" s="22"/>
      <c r="E33" s="12">
        <f t="shared" si="2"/>
        <v>0</v>
      </c>
      <c r="F33" s="13">
        <f t="shared" si="3"/>
        <v>0</v>
      </c>
      <c r="G33" s="22"/>
      <c r="H33" s="13">
        <f t="shared" si="4"/>
        <v>0</v>
      </c>
    </row>
    <row r="34" spans="1:8" x14ac:dyDescent="0.25">
      <c r="A34" s="23" t="s">
        <v>40</v>
      </c>
      <c r="B34" s="23">
        <v>3</v>
      </c>
      <c r="C34" s="11" t="s">
        <v>55</v>
      </c>
      <c r="D34" s="22"/>
      <c r="E34" s="14">
        <f>D34</f>
        <v>0</v>
      </c>
      <c r="F34" s="14">
        <f>E34*12</f>
        <v>0</v>
      </c>
      <c r="G34" s="22"/>
      <c r="H34" s="14">
        <f>G34*12</f>
        <v>0</v>
      </c>
    </row>
    <row r="35" spans="1:8" ht="15.75" thickBot="1" x14ac:dyDescent="0.3">
      <c r="A35" s="23" t="s">
        <v>41</v>
      </c>
      <c r="B35" s="23">
        <v>2</v>
      </c>
      <c r="C35" s="11" t="s">
        <v>54</v>
      </c>
      <c r="D35" s="21"/>
      <c r="E35" s="14">
        <f>D35*4</f>
        <v>0</v>
      </c>
      <c r="F35" s="14">
        <f>E35*12</f>
        <v>0</v>
      </c>
      <c r="G35" s="21"/>
      <c r="H35" s="14">
        <f>G35*12</f>
        <v>0</v>
      </c>
    </row>
    <row r="36" spans="1:8" ht="36" customHeight="1" thickBot="1" x14ac:dyDescent="0.3">
      <c r="A36" s="24"/>
      <c r="B36" s="24"/>
      <c r="C36" s="25"/>
      <c r="D36" s="26"/>
      <c r="E36" s="28" t="s">
        <v>62</v>
      </c>
      <c r="F36" s="29"/>
      <c r="G36" s="30" t="s">
        <v>63</v>
      </c>
      <c r="H36" s="29"/>
    </row>
    <row r="37" spans="1:8" ht="49.5" customHeight="1" thickBot="1" x14ac:dyDescent="0.3">
      <c r="A37" s="24"/>
      <c r="B37" s="24"/>
      <c r="C37" s="25"/>
      <c r="D37" s="26"/>
      <c r="E37" s="31" t="s">
        <v>64</v>
      </c>
      <c r="F37" s="29"/>
      <c r="G37" s="32" t="s">
        <v>65</v>
      </c>
      <c r="H37" s="29"/>
    </row>
    <row r="38" spans="1:8" x14ac:dyDescent="0.25">
      <c r="A38" s="24"/>
      <c r="B38" s="24"/>
      <c r="C38" s="25"/>
      <c r="D38" s="26"/>
      <c r="E38" s="26"/>
      <c r="F38" s="27"/>
      <c r="G38" s="26"/>
      <c r="H38" s="27"/>
    </row>
    <row r="39" spans="1:8" ht="15.75" thickBot="1" x14ac:dyDescent="0.3">
      <c r="A39" s="24"/>
      <c r="B39" s="24"/>
      <c r="C39" s="25"/>
      <c r="D39" s="26"/>
      <c r="E39" s="26"/>
      <c r="F39" s="27"/>
      <c r="G39" s="26"/>
      <c r="H39" s="27"/>
    </row>
    <row r="40" spans="1:8" ht="27" thickBot="1" x14ac:dyDescent="0.45">
      <c r="A40" s="47" t="s">
        <v>66</v>
      </c>
      <c r="B40" s="48"/>
      <c r="C40" s="48"/>
      <c r="D40" s="48"/>
      <c r="E40" s="48"/>
      <c r="F40" s="48"/>
      <c r="G40" s="48"/>
      <c r="H40" s="49"/>
    </row>
    <row r="41" spans="1:8" ht="51.75" thickBot="1" x14ac:dyDescent="0.3">
      <c r="A41" s="34" t="s">
        <v>0</v>
      </c>
      <c r="B41" s="35" t="s">
        <v>1</v>
      </c>
      <c r="C41" s="35" t="s">
        <v>52</v>
      </c>
      <c r="D41" s="36" t="s">
        <v>67</v>
      </c>
      <c r="E41" s="36" t="s">
        <v>68</v>
      </c>
      <c r="F41" s="36" t="s">
        <v>69</v>
      </c>
      <c r="G41" s="36" t="s">
        <v>70</v>
      </c>
      <c r="H41" s="37" t="s">
        <v>71</v>
      </c>
    </row>
    <row r="42" spans="1:8" ht="15.75" thickBot="1" x14ac:dyDescent="0.3">
      <c r="A42" s="20" t="s">
        <v>33</v>
      </c>
      <c r="B42" s="20" t="s">
        <v>34</v>
      </c>
      <c r="C42" s="38" t="s">
        <v>56</v>
      </c>
      <c r="D42" s="39"/>
      <c r="E42" s="38"/>
      <c r="F42" s="40"/>
      <c r="G42" s="40"/>
      <c r="H42" s="40">
        <f>G42*1.2</f>
        <v>0</v>
      </c>
    </row>
    <row r="43" spans="1:8" ht="15.75" thickBot="1" x14ac:dyDescent="0.3">
      <c r="A43" s="21" t="s">
        <v>35</v>
      </c>
      <c r="B43" s="2" t="s">
        <v>34</v>
      </c>
      <c r="C43" s="38" t="s">
        <v>56</v>
      </c>
      <c r="D43" s="39"/>
      <c r="E43" s="38"/>
      <c r="F43" s="40"/>
      <c r="G43" s="40"/>
      <c r="H43" s="40">
        <f t="shared" ref="H43" si="5">G43*1.2</f>
        <v>0</v>
      </c>
    </row>
    <row r="44" spans="1:8" ht="21.75" thickBot="1" x14ac:dyDescent="0.3">
      <c r="B44" s="41"/>
      <c r="F44" s="42" t="s">
        <v>72</v>
      </c>
      <c r="G44" s="43">
        <f>SUM(G42:G43)</f>
        <v>0</v>
      </c>
      <c r="H44" s="44">
        <f>SUM(H42:H43)</f>
        <v>0</v>
      </c>
    </row>
    <row r="45" spans="1:8" x14ac:dyDescent="0.25">
      <c r="A45" s="24"/>
      <c r="B45" s="24"/>
      <c r="C45" s="25"/>
      <c r="D45" s="26"/>
      <c r="E45" s="26"/>
      <c r="F45" s="27"/>
      <c r="G45" s="26"/>
      <c r="H45" s="27"/>
    </row>
    <row r="46" spans="1:8" x14ac:dyDescent="0.25">
      <c r="A46" s="24"/>
      <c r="B46" s="24"/>
      <c r="C46" s="25"/>
      <c r="D46" s="26"/>
      <c r="E46" s="26"/>
      <c r="F46" s="27"/>
      <c r="G46" s="26"/>
      <c r="H46" s="27"/>
    </row>
    <row r="47" spans="1:8" x14ac:dyDescent="0.25">
      <c r="A47" s="24"/>
      <c r="B47" s="24"/>
      <c r="C47" s="25"/>
      <c r="D47" s="26"/>
      <c r="E47" s="26"/>
      <c r="F47" s="27"/>
      <c r="G47" s="26"/>
      <c r="H47" s="27"/>
    </row>
    <row r="49" spans="1:8" x14ac:dyDescent="0.25">
      <c r="A49" t="s">
        <v>42</v>
      </c>
    </row>
    <row r="50" spans="1:8" x14ac:dyDescent="0.25">
      <c r="A50" t="s">
        <v>43</v>
      </c>
    </row>
    <row r="51" spans="1:8" x14ac:dyDescent="0.25">
      <c r="A51" t="s">
        <v>75</v>
      </c>
    </row>
    <row r="52" spans="1:8" ht="15.75" thickBot="1" x14ac:dyDescent="0.3"/>
    <row r="53" spans="1:8" s="45" customFormat="1" x14ac:dyDescent="0.25">
      <c r="A53" s="50" t="s">
        <v>44</v>
      </c>
      <c r="B53" s="51"/>
      <c r="C53" s="51"/>
      <c r="D53" s="51"/>
      <c r="E53" s="51"/>
      <c r="F53" s="51"/>
      <c r="G53" s="51"/>
      <c r="H53" s="51"/>
    </row>
    <row r="54" spans="1:8" x14ac:dyDescent="0.25">
      <c r="A54" t="s">
        <v>45</v>
      </c>
    </row>
    <row r="55" spans="1:8" x14ac:dyDescent="0.25">
      <c r="A55" t="s">
        <v>46</v>
      </c>
    </row>
    <row r="56" spans="1:8" x14ac:dyDescent="0.25">
      <c r="A56" t="s">
        <v>47</v>
      </c>
    </row>
    <row r="57" spans="1:8" x14ac:dyDescent="0.25">
      <c r="A57" t="s">
        <v>48</v>
      </c>
    </row>
    <row r="58" spans="1:8" x14ac:dyDescent="0.25">
      <c r="A58" t="s">
        <v>49</v>
      </c>
    </row>
  </sheetData>
  <autoFilter ref="A10:H37"/>
  <mergeCells count="5">
    <mergeCell ref="A2:H6"/>
    <mergeCell ref="A9:H9"/>
    <mergeCell ref="A40:H40"/>
    <mergeCell ref="A53:H53"/>
    <mergeCell ref="B23:B25"/>
  </mergeCells>
  <pageMargins left="0.7" right="0.7" top="0.75" bottom="0.75" header="0.3" footer="0.3"/>
  <pageSetup paperSize="8" scale="8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DQE LOT 2 AVIGNON </vt:lpstr>
      <vt:lpstr>'DQE LOT 2 AVIGNON '!Zone_d_impression</vt:lpstr>
    </vt:vector>
  </TitlesOfParts>
  <Company>Ministère des affaires sociales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BENNACER, Mohammed (ARS-PACA/DG/SEJMP)</dc:creator>
  <cp:lastModifiedBy>BENNACER, Mohammed (ARS-PACA/DG/SEJMP)</cp:lastModifiedBy>
  <dcterms:created xsi:type="dcterms:W3CDTF">2022-06-30T09:04:45Z</dcterms:created>
  <dcterms:modified xsi:type="dcterms:W3CDTF">2022-07-01T07:01:30Z</dcterms:modified>
</cp:coreProperties>
</file>