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NOV 2022\PHARMACIE\COMMISSION REPARTITION POSTES 230922\"/>
    </mc:Choice>
  </mc:AlternateContent>
  <bookViews>
    <workbookView xWindow="0" yWindow="0" windowWidth="28800" windowHeight="12300"/>
  </bookViews>
  <sheets>
    <sheet name="Feuil1" sheetId="1" r:id="rId1"/>
  </sheets>
  <definedNames>
    <definedName name="_xlnm._FilterDatabase" localSheetId="0" hidden="1">Feuil1!$A$1:$Q$84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 s="1"/>
  <c r="G7" i="1"/>
  <c r="F7" i="1" s="1"/>
  <c r="G8" i="1"/>
  <c r="G9" i="1"/>
  <c r="F9" i="1" s="1"/>
  <c r="G10" i="1"/>
  <c r="F10" i="1" s="1"/>
  <c r="G11" i="1"/>
  <c r="G12" i="1"/>
  <c r="G13" i="1"/>
  <c r="F13" i="1" s="1"/>
  <c r="G14" i="1"/>
  <c r="F14" i="1" s="1"/>
  <c r="F15" i="1"/>
  <c r="G16" i="1"/>
  <c r="G17" i="1"/>
  <c r="F17" i="1" s="1"/>
  <c r="G18" i="1"/>
  <c r="F18" i="1" s="1"/>
  <c r="G19" i="1"/>
  <c r="F19" i="1" s="1"/>
  <c r="G20" i="1"/>
  <c r="G21" i="1"/>
  <c r="F21" i="1" s="1"/>
  <c r="G22" i="1"/>
  <c r="G23" i="1"/>
  <c r="F23" i="1" s="1"/>
  <c r="G24" i="1"/>
  <c r="G25" i="1"/>
  <c r="F25" i="1" s="1"/>
  <c r="G26" i="1"/>
  <c r="F26" i="1" s="1"/>
  <c r="G27" i="1"/>
  <c r="F27" i="1" s="1"/>
  <c r="G28" i="1"/>
  <c r="F28" i="1" s="1"/>
  <c r="G29" i="1"/>
  <c r="F29" i="1" s="1"/>
  <c r="G30" i="1"/>
  <c r="F30" i="1" s="1"/>
  <c r="G31" i="1"/>
  <c r="G32" i="1"/>
  <c r="F32" i="1" s="1"/>
  <c r="F33" i="1"/>
  <c r="G34" i="1"/>
  <c r="F34" i="1" s="1"/>
  <c r="G35" i="1"/>
  <c r="F35" i="1" s="1"/>
  <c r="G36" i="1"/>
  <c r="F36" i="1" s="1"/>
  <c r="G37" i="1"/>
  <c r="F37" i="1" s="1"/>
  <c r="G38" i="1"/>
  <c r="G39" i="1"/>
  <c r="G40" i="1"/>
  <c r="F40" i="1" s="1"/>
  <c r="G41" i="1"/>
  <c r="F41" i="1" s="1"/>
  <c r="G42" i="1"/>
  <c r="F42" i="1" s="1"/>
  <c r="G43" i="1"/>
  <c r="F43" i="1" s="1"/>
  <c r="G44" i="1"/>
  <c r="F44" i="1" s="1"/>
  <c r="G45" i="1"/>
  <c r="F45" i="1" s="1"/>
  <c r="G46" i="1"/>
  <c r="F46" i="1" s="1"/>
  <c r="G47" i="1"/>
  <c r="G48" i="1"/>
  <c r="F48" i="1" s="1"/>
  <c r="G49" i="1"/>
  <c r="F49" i="1" s="1"/>
  <c r="G50" i="1"/>
  <c r="F50" i="1" s="1"/>
  <c r="G51" i="1"/>
  <c r="F51" i="1" s="1"/>
  <c r="G52" i="1"/>
  <c r="F52" i="1" s="1"/>
  <c r="G53" i="1"/>
  <c r="F53" i="1" s="1"/>
  <c r="G54" i="1"/>
  <c r="F54" i="1" s="1"/>
  <c r="G55" i="1"/>
  <c r="F55" i="1" s="1"/>
  <c r="G56" i="1"/>
  <c r="F56" i="1" s="1"/>
  <c r="G57" i="1"/>
  <c r="F57" i="1" s="1"/>
  <c r="G58" i="1"/>
  <c r="G59" i="1"/>
  <c r="F59" i="1" s="1"/>
  <c r="G60" i="1"/>
  <c r="F60" i="1" s="1"/>
  <c r="G61" i="1"/>
  <c r="F61" i="1" s="1"/>
  <c r="G62" i="1"/>
  <c r="F62" i="1" s="1"/>
  <c r="G63" i="1"/>
  <c r="F63" i="1" s="1"/>
  <c r="G64" i="1"/>
  <c r="F64" i="1" s="1"/>
  <c r="G65" i="1"/>
  <c r="F65" i="1" s="1"/>
  <c r="G66" i="1"/>
  <c r="F66" i="1" s="1"/>
  <c r="G67" i="1"/>
  <c r="G68" i="1"/>
  <c r="F68" i="1" s="1"/>
  <c r="G69" i="1"/>
  <c r="F69" i="1" s="1"/>
  <c r="G70" i="1"/>
  <c r="F70" i="1" s="1"/>
  <c r="G71" i="1"/>
  <c r="G72" i="1"/>
  <c r="F72" i="1" s="1"/>
  <c r="G73" i="1"/>
  <c r="F73" i="1" s="1"/>
  <c r="G74" i="1"/>
  <c r="F74" i="1" s="1"/>
  <c r="G75" i="1"/>
  <c r="G76" i="1"/>
  <c r="F76" i="1" s="1"/>
  <c r="G77" i="1"/>
  <c r="F77" i="1" s="1"/>
  <c r="G78" i="1"/>
  <c r="G79" i="1"/>
  <c r="G3" i="1"/>
  <c r="G4" i="1"/>
  <c r="F4" i="1" s="1"/>
  <c r="G5" i="1"/>
  <c r="F5" i="1" s="1"/>
  <c r="G2" i="1"/>
  <c r="F2" i="1" s="1"/>
  <c r="H80" i="1"/>
  <c r="I80" i="1"/>
  <c r="J80" i="1"/>
  <c r="N80" i="1"/>
  <c r="L80" i="1"/>
  <c r="F31" i="1"/>
  <c r="F38" i="1"/>
  <c r="F39" i="1"/>
  <c r="F47" i="1"/>
  <c r="F58" i="1"/>
  <c r="F67" i="1"/>
  <c r="F71" i="1"/>
  <c r="F75" i="1"/>
  <c r="F3" i="1"/>
  <c r="F8" i="1"/>
  <c r="F11" i="1"/>
  <c r="F12" i="1"/>
  <c r="F16" i="1"/>
  <c r="F20" i="1"/>
  <c r="F22" i="1"/>
  <c r="F24" i="1"/>
  <c r="G80" i="1" l="1"/>
</calcChain>
</file>

<file path=xl/sharedStrings.xml><?xml version="1.0" encoding="utf-8"?>
<sst xmlns="http://schemas.openxmlformats.org/spreadsheetml/2006/main" count="327" uniqueCount="226">
  <si>
    <t>Nom (établissement)</t>
  </si>
  <si>
    <t>Responsable du terrain de stage</t>
  </si>
  <si>
    <t>Nom du terrain de stage</t>
  </si>
  <si>
    <t>semestre novembre 2022</t>
  </si>
  <si>
    <t>PRECHOIX P2</t>
  </si>
  <si>
    <t>PRECHOIX AR</t>
  </si>
  <si>
    <t>Institut Sainte Catherine</t>
  </si>
  <si>
    <t xml:space="preserve">Dr F. DE CROZALS </t>
  </si>
  <si>
    <t>PHARMACIE</t>
  </si>
  <si>
    <t>1TH</t>
  </si>
  <si>
    <t>Institut Paoli Calmettes - PUI -</t>
  </si>
  <si>
    <t>Dr E.FOUGEREAU</t>
  </si>
  <si>
    <t>1 TH</t>
  </si>
  <si>
    <t>1 PC + 1 radiophar</t>
  </si>
  <si>
    <t>Centre de Recherche en Cancérologie de Marseille - Plateforme Smart-C</t>
  </si>
  <si>
    <t>J.CICCOLINI</t>
  </si>
  <si>
    <t>1 HD</t>
  </si>
  <si>
    <t>Centre Hospitalier de Cannes</t>
  </si>
  <si>
    <t>1DM</t>
  </si>
  <si>
    <t>CENTRE ANTOINE LACASSAGNE NICE</t>
  </si>
  <si>
    <t>BENARD-THIERY ISABELLE</t>
  </si>
  <si>
    <t>CENTRE HOSPITALIER GENERAL LA MISERICORDE AJACCIO</t>
  </si>
  <si>
    <t>SALINI SANDRA</t>
  </si>
  <si>
    <t>(1 pharmacie clinique et 1 DM stérilisation)</t>
  </si>
  <si>
    <t>CENTRE HOSPITALIER DU PAYS D'APT</t>
  </si>
  <si>
    <t>GUELLEC CORINNE</t>
  </si>
  <si>
    <t>1PC</t>
  </si>
  <si>
    <t>HOPITAL PRIVE ARNAULT TZANCK MOUGINS SOPHIA ANTIPOLIS NICE</t>
  </si>
  <si>
    <t>WISNIEWSKI NATHALIE</t>
  </si>
  <si>
    <t>PHARMACIE A USAGE INTERIEUR</t>
  </si>
  <si>
    <t>CENTRE HOSPITALIER AUBAGNE</t>
  </si>
  <si>
    <t>DUMAZER CAROLINE</t>
  </si>
  <si>
    <t>POLE PHARMACIE STERILISATION</t>
  </si>
  <si>
    <t>1 (PC)</t>
  </si>
  <si>
    <t>poste phase d'approfondissement</t>
  </si>
  <si>
    <t>CENTRE HOSPITALIER BRIANÇON</t>
  </si>
  <si>
    <t>PELI GAELLE - BERTOCCHIO FRANCOISE</t>
  </si>
  <si>
    <t>PHARMACIE-STERILISATION CENTRALE</t>
  </si>
  <si>
    <t>GUIGUES VALERIE</t>
  </si>
  <si>
    <t>CENTRE HOSPTITALIER DE CARPENTRAS</t>
  </si>
  <si>
    <t>BEJAOUI Nizard</t>
  </si>
  <si>
    <t>si poste du Dr Junior non pourvu</t>
  </si>
  <si>
    <t>CENTRE HOSPITALIER DIGNES-LES-BAINS</t>
  </si>
  <si>
    <t>PHILIPPE GUILLAUME</t>
  </si>
  <si>
    <t>CENTRE HOSPITALIER DE LA DRACENIE DRAGUIGNAN</t>
  </si>
  <si>
    <t>BERTRAND FRANCIS</t>
  </si>
  <si>
    <t>CENTRE HOSPITALIER INTERCOMMUNAL FREJUS SAINT-RAPHAEL</t>
  </si>
  <si>
    <t>PELLEVOIZIN CLAUDE</t>
  </si>
  <si>
    <t>CENTRE HOSPITALIER HYERES</t>
  </si>
  <si>
    <t>DOL LAURENCE</t>
  </si>
  <si>
    <t>SERVICE PHARMACIE</t>
  </si>
  <si>
    <t>CENTRE HOSPITALIER MANOSQUE</t>
  </si>
  <si>
    <t>OLLIVIER VALERIE - GALLIANO SYLVIE</t>
  </si>
  <si>
    <t>HOPITAL DU PAYS SALONAIS</t>
  </si>
  <si>
    <t>MAGDELAINE COUPUT AUDE</t>
  </si>
  <si>
    <t>PHARMACIE - STERILISATION</t>
  </si>
  <si>
    <t>1DM +1TH</t>
  </si>
  <si>
    <t>HOPITAL SAINT JOSEPH MARSEILLE</t>
  </si>
  <si>
    <t>LEGROS MARIE-HELENE</t>
  </si>
  <si>
    <t>CENTRE HOSPITALIER SAINTE MARIE NICE</t>
  </si>
  <si>
    <t>VIGIER CAROLINE</t>
  </si>
  <si>
    <t>CENTRE HOSPITALIER INTERCOMMUNAL TOULON LA SEYNE-SUR-MER</t>
  </si>
  <si>
    <t>ALESSANDRA CHRISTINE</t>
  </si>
  <si>
    <t>PHARMACIE A USAGE INTERIEUR HOPITAL SAINTE MUSSE</t>
  </si>
  <si>
    <t>1PC + 1TH</t>
  </si>
  <si>
    <t>CLINIQUE DU CAP D'OR - LA-SEYNE-SUR-MER</t>
  </si>
  <si>
    <t>ALLEMAN SOPHIE</t>
  </si>
  <si>
    <t>HIA LAVERAN MARSEILLE</t>
  </si>
  <si>
    <t>HOPITAL EUROPEEN</t>
  </si>
  <si>
    <t>COQUET EMILIE</t>
  </si>
  <si>
    <t>HOPITAL PRIVE LA CASAMANCE</t>
  </si>
  <si>
    <t>SANTE PUBLIQUE France</t>
  </si>
  <si>
    <t>MALFAIT PHILIPPE</t>
  </si>
  <si>
    <t>CELLULE REGIONALE DE SANTE PUBLIQUE France</t>
  </si>
  <si>
    <t>CENTRE HOSPITALIER BASTIA</t>
  </si>
  <si>
    <t>GUET FLAVIE</t>
  </si>
  <si>
    <t>PHARMACIE : Pharmacie clinique Technologies pharmaceutiques hospitalières - Contrôles</t>
  </si>
  <si>
    <t>STERILISATION : Dispositifs médicaux -Stérilisation - Hygiène</t>
  </si>
  <si>
    <t>ARS CORSE</t>
  </si>
  <si>
    <t>HONORE STEPHANE</t>
  </si>
  <si>
    <t>OMEDIT PACA CORSE</t>
  </si>
  <si>
    <t>ARS PACA</t>
  </si>
  <si>
    <t>OMEDIT PACA-CORSE</t>
  </si>
  <si>
    <t>1HD (OMEDIT)</t>
  </si>
  <si>
    <t>PEILLARD LAURENT</t>
  </si>
  <si>
    <t>PHARMACIE ET BIOLOGIE</t>
  </si>
  <si>
    <t>CENTRE MEDICAL CHANT'OURS BRIANÇON</t>
  </si>
  <si>
    <t>PELLETIER SOPHIE</t>
  </si>
  <si>
    <t>CENTRE HOSPITALIER JOSEPH IMBERT ARLES</t>
  </si>
  <si>
    <t>LESSELINGUE FREDERIC</t>
  </si>
  <si>
    <t>CENTRE HOSPITALIER GRASSE</t>
  </si>
  <si>
    <t>WERESZCZYNSKI NICOLAS</t>
  </si>
  <si>
    <t>CENTRE HOSPITALIER INTERCOMMUNAL ALPES DU SUD</t>
  </si>
  <si>
    <t>CONSTANS JOEL</t>
  </si>
  <si>
    <t>DIRECTION REGIONALE DU SERVICE MEDICAL PACA CORSE - ASSURANCE MALADIE - SECURITE SOCIALE</t>
  </si>
  <si>
    <t>REGGIO PATRICK</t>
  </si>
  <si>
    <t>CENTRE HOSPITALIER INTERCOMMUNAL AIX-PERTUIS</t>
  </si>
  <si>
    <t>CHAUDOREILLE MARIE-MADELEINE</t>
  </si>
  <si>
    <t>1 AIX + 1 PERTUIS</t>
  </si>
  <si>
    <t>CENTRE HOSPITALIER AVIGNON</t>
  </si>
  <si>
    <t>Dr Michèle TRAN QUANG</t>
  </si>
  <si>
    <t>CENTRE HOSPITALIER BUECH DURANCE</t>
  </si>
  <si>
    <t>HARDY SEBASTIEN</t>
  </si>
  <si>
    <t>HOPITAL PASTEUR NICE</t>
  </si>
  <si>
    <t>CHAMOREY</t>
  </si>
  <si>
    <t>STERILISATION HOSPITALIERE</t>
  </si>
  <si>
    <t>COLLOMP REMY</t>
  </si>
  <si>
    <t>Pôle Pharmacie - Stérilisation</t>
  </si>
  <si>
    <t>3 ou 4</t>
  </si>
  <si>
    <t>3 si poste dr junior pris par ailleurs, si pas pris 4</t>
  </si>
  <si>
    <t>DRICI MILOU-DANIEL</t>
  </si>
  <si>
    <t>CENTRE REGIONAL DE PHARMACOVIGILANCE</t>
  </si>
  <si>
    <t>CENTRE GERONTOLOGIQUE DEPARTEMENTAL MARSEILLE</t>
  </si>
  <si>
    <t>VINCENTELLI MARIE-BENEDICTE</t>
  </si>
  <si>
    <t>1 PC</t>
  </si>
  <si>
    <t>CENTRE HOSPITALIER ANTIBES- JUAN-LES-PINS</t>
  </si>
  <si>
    <t>VERRIERE BENJAMIN</t>
  </si>
  <si>
    <t>CENTRE HOSPITALIER DE CASTELLUCCIO</t>
  </si>
  <si>
    <t>ORABONA CICHERRI MARIE-VICTORIA</t>
  </si>
  <si>
    <t>CENTRE HOSPITALIER HENRI PIERREFEU</t>
  </si>
  <si>
    <t>CENTRE HOSPITALIER EMBRUN</t>
  </si>
  <si>
    <t>VERLAQUE SYLVIE</t>
  </si>
  <si>
    <t>CENTRE HOSPITALIER MONTPERRIN AIX-EN-PROVENCE</t>
  </si>
  <si>
    <t>BERLAUD VERONIQUE</t>
  </si>
  <si>
    <t>PHARMACIE - LABORATOIRE</t>
  </si>
  <si>
    <t>CENTRE HOSPITALIER MONTFAVET AVIGNON</t>
  </si>
  <si>
    <t>SALAUN PASCALINE</t>
  </si>
  <si>
    <t>ASSURANCE MALADIESECURITE SOCIALE</t>
  </si>
  <si>
    <t>RONFLE ELEONORE</t>
  </si>
  <si>
    <t>DIRECTION REGIONALE DU SERVICE MEDICAL</t>
  </si>
  <si>
    <t>CENTRE HOSPTILIER PRIVE CLAIRVAL</t>
  </si>
  <si>
    <t>LETELLIER Camille</t>
  </si>
  <si>
    <t>1 DM</t>
  </si>
  <si>
    <t>CENTRE HOSPITALIER MARTIGUES</t>
  </si>
  <si>
    <t>MARTINEZ SYLVIE</t>
  </si>
  <si>
    <t>PHARMACIE-STERILISATION</t>
  </si>
  <si>
    <t>HOPITAL DE LA CONCEPTION MARSEILLE</t>
  </si>
  <si>
    <t>COSTELLO REGIS</t>
  </si>
  <si>
    <t>ONCO-HEMATOLOGIE ADULTES</t>
  </si>
  <si>
    <t>DARQUE ALBERT</t>
  </si>
  <si>
    <t>RETROCESSION</t>
  </si>
  <si>
    <t>DURAND Anne</t>
  </si>
  <si>
    <t>SERVICE CENTRAL DES OPERATIONS PHARMACEUTIQUES</t>
  </si>
  <si>
    <t>PERRIN-GENSOLLEN SOPHIE</t>
  </si>
  <si>
    <t>1 PC (onco)</t>
  </si>
  <si>
    <t>VANELLE PATRICE</t>
  </si>
  <si>
    <t>SERVICE CENTRAL DE LA QUALITE ET DE L'INFORMATION PHARMACEUTIQUE</t>
  </si>
  <si>
    <t>3TH</t>
  </si>
  <si>
    <t>HOPITAL DE LA TIMONE ADULTES MARSEILLE</t>
  </si>
  <si>
    <t>BLIN OLIVIER</t>
  </si>
  <si>
    <t>PHARMACOLOGIE CLINIQUE ET PHARMACOVIGILANCE</t>
  </si>
  <si>
    <t>GUILLET BENJAMIN</t>
  </si>
  <si>
    <t>RADIO-PHARMACIE</t>
  </si>
  <si>
    <t>SOLAS CHESNEAU (LACARELLE BRUNO)</t>
  </si>
  <si>
    <t>LABORATOIRE DE PHARMACOCINETIQUE ET TOXICOLOGIE</t>
  </si>
  <si>
    <t>1HD</t>
  </si>
  <si>
    <t>TEHHANI BADR EDDINE</t>
  </si>
  <si>
    <t>STERILISATION CENTRALE</t>
  </si>
  <si>
    <t>HOPITAL DE LA TIMONE ADULTES MARSEILLE - CENTRE D'EVALUATION ET DE TRAITEMENT DE LA DOULEUR (CETD)</t>
  </si>
  <si>
    <t>DONNET ANNE</t>
  </si>
  <si>
    <t>CENTRE EVALUATION TRAITEMENT DE LA DOULEUR</t>
  </si>
  <si>
    <t>HOPITAL DE LA TIMONE MARSEILLE</t>
  </si>
  <si>
    <t>CHARREL REMI</t>
  </si>
  <si>
    <t>COMITE DE LUTTE CONTRE LES INFECTIONS NOSOCOMIALES</t>
  </si>
  <si>
    <t>BERTAULT-PERES PIERRE</t>
  </si>
  <si>
    <t>2DM + 1PC + 3TH (1essais + 2prep)</t>
  </si>
  <si>
    <t>1 TH (essais) 1 PC (conci onco) 1 DM</t>
  </si>
  <si>
    <t>BERTAULT-PERES PIERRE / LACARELLE BRUNO</t>
  </si>
  <si>
    <t>PHARMACIE / PHARMACOLOGIE TOXICOLOGIE</t>
  </si>
  <si>
    <t>HOPITAL NORD ET TIMONE MARSEILLE</t>
  </si>
  <si>
    <t>GAUTHIER-VILLANO LAURENCE</t>
  </si>
  <si>
    <t>ONCO-PHARMACIE</t>
  </si>
  <si>
    <t>HOPITAL NORD MARSEILLE</t>
  </si>
  <si>
    <t>CHARBIT MARTINE</t>
  </si>
  <si>
    <t>HOPITAL SAINTE MARGUERITE MARSEILLE</t>
  </si>
  <si>
    <t>AMIRAT-COMBRALIER VALERIE</t>
  </si>
  <si>
    <t>PHARMACIE CENTRE PENITENTIAIRE LES BAUMETTES</t>
  </si>
  <si>
    <t>SIMON NICOLAS</t>
  </si>
  <si>
    <t>CENTRE ANTI-POISON</t>
  </si>
  <si>
    <t>CENTRE HOSPITALIER EDOUARD TOULOUSE MARSEILLE</t>
  </si>
  <si>
    <t>HONORE STEPHANIE</t>
  </si>
  <si>
    <t>HIA SAINTE ANNE TOULON</t>
  </si>
  <si>
    <t>BERANGER CYRILLE</t>
  </si>
  <si>
    <t>PHARMACIE HOSPITALIERE</t>
  </si>
  <si>
    <t>DIAVERUM PROVENCE MARSEILLE</t>
  </si>
  <si>
    <t>YOHAN EL HAIK</t>
  </si>
  <si>
    <t>CARBONNE PATRICE (ex demaisonneuve)</t>
  </si>
  <si>
    <r>
      <t xml:space="preserve">GALVEZ OLIVIER </t>
    </r>
    <r>
      <rPr>
        <sz val="10"/>
        <color rgb="FFFF0000"/>
        <rFont val="Arial"/>
        <family val="2"/>
      </rPr>
      <t>(ancien chef de service LE GARLANTEZEC PATRICK</t>
    </r>
  </si>
  <si>
    <r>
      <t>TRICHET LAURENCE</t>
    </r>
    <r>
      <rPr>
        <sz val="10"/>
        <color rgb="FF000000"/>
        <rFont val="Arial"/>
        <family val="2"/>
      </rPr>
      <t xml:space="preserve"> PASCHEL VALERIE</t>
    </r>
  </si>
  <si>
    <r>
      <t>CENTRE HOSPITALIER DE BRIGNOLES</t>
    </r>
    <r>
      <rPr>
        <sz val="10"/>
        <rFont val="Arial"/>
        <family val="2"/>
      </rPr>
      <t xml:space="preserve"> CENTRE HOSPITALIER INTERCOMMUNAL DE BRIGNOLES - LE LUC EN PROVENCE</t>
    </r>
  </si>
  <si>
    <t>pas pris</t>
  </si>
  <si>
    <t>pris</t>
  </si>
  <si>
    <t>non pris</t>
  </si>
  <si>
    <t>p1</t>
  </si>
  <si>
    <t>p2</t>
  </si>
  <si>
    <t>total internes</t>
  </si>
  <si>
    <t>Dr C.BORONAD</t>
  </si>
  <si>
    <t>1DM + 1 TH</t>
  </si>
  <si>
    <t>1 DM + 1TH</t>
  </si>
  <si>
    <t>2 DM (1timone + 1 plateforme)</t>
  </si>
  <si>
    <t>2 DM(1timone + 1 plateforme)</t>
  </si>
  <si>
    <t>1DJ</t>
  </si>
  <si>
    <t>2 DJ</t>
  </si>
  <si>
    <t>2DJ</t>
  </si>
  <si>
    <t>1PHG</t>
  </si>
  <si>
    <t>LABO FAC</t>
  </si>
  <si>
    <t>CHIMIE THERAPEUTIQUE</t>
  </si>
  <si>
    <t>PHARMACO CHIMIE</t>
  </si>
  <si>
    <t>ANNEE 1</t>
  </si>
  <si>
    <t>ANNEE 2</t>
  </si>
  <si>
    <t>DJ</t>
  </si>
  <si>
    <t xml:space="preserve">1DM </t>
  </si>
  <si>
    <t>1TH + 1DM</t>
  </si>
  <si>
    <t>4pc</t>
  </si>
  <si>
    <t>5 pc +2TH + 3DM</t>
  </si>
  <si>
    <t>1pc</t>
  </si>
  <si>
    <t>3PC</t>
  </si>
  <si>
    <t>3 TH  timone + 1TH nord</t>
  </si>
  <si>
    <t xml:space="preserve">1TH (nord) + 2TH timone  </t>
  </si>
  <si>
    <t>26 TH</t>
  </si>
  <si>
    <t>23 DM</t>
  </si>
  <si>
    <t>1TH+1DM+ 1PC</t>
  </si>
  <si>
    <t>22 PC</t>
  </si>
  <si>
    <t>72 P1 ET 30 P2 + 1 AR</t>
  </si>
  <si>
    <t>2 RPH</t>
  </si>
  <si>
    <t>ANCIEN REGIME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</si>
</sst>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trike/>
      <sz val="10"/>
      <color rgb="FF000000"/>
      <name val="Arial"/>
      <family val="2"/>
    </font>
    <font>
      <u/>
      <sz val="10"/>
      <color theme="10"/>
      <name val="Arial"/>
      <family val="2"/>
    </font>
    <font>
      <strike/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1" fillId="6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4" fillId="4" borderId="2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8" fillId="3" borderId="2" xfId="1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11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4" borderId="0" xfId="0" applyFont="1" applyFill="1" applyBorder="1" applyAlignment="1">
      <alignment horizontal="right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wrapText="1"/>
    </xf>
    <xf numFmtId="0" fontId="0" fillId="5" borderId="0" xfId="0" applyFill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abSelected="1" zoomScale="90" zoomScaleNormal="90" workbookViewId="0">
      <pane ySplit="1" topLeftCell="A2" activePane="bottomLeft" state="frozen"/>
      <selection pane="bottomLeft" activeCell="E2" sqref="E2"/>
    </sheetView>
  </sheetViews>
  <sheetFormatPr baseColWidth="10" defaultRowHeight="15" x14ac:dyDescent="0.25"/>
  <cols>
    <col min="1" max="1" width="25.85546875" customWidth="1"/>
    <col min="2" max="2" width="20.140625" customWidth="1"/>
    <col min="3" max="3" width="50.140625" bestFit="1" customWidth="1"/>
    <col min="4" max="4" width="12.85546875" customWidth="1"/>
    <col min="5" max="5" width="5.5703125" customWidth="1"/>
    <col min="6" max="6" width="10.140625" customWidth="1"/>
    <col min="7" max="7" width="10.140625" style="33" customWidth="1"/>
    <col min="8" max="8" width="3" style="33" bestFit="1" customWidth="1"/>
    <col min="9" max="9" width="11.42578125" style="33" bestFit="1" customWidth="1"/>
    <col min="10" max="10" width="3" style="33" bestFit="1" customWidth="1"/>
    <col min="11" max="11" width="17.28515625" style="25" bestFit="1" customWidth="1"/>
    <col min="12" max="12" width="7.7109375" style="25" bestFit="1" customWidth="1"/>
    <col min="13" max="13" width="18.42578125" style="25" customWidth="1"/>
    <col min="14" max="14" width="23.28515625" style="25" customWidth="1"/>
    <col min="15" max="15" width="15" customWidth="1"/>
    <col min="16" max="16" width="26" customWidth="1"/>
  </cols>
  <sheetData>
    <row r="1" spans="1:16" ht="39" thickBo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210</v>
      </c>
      <c r="F1" s="4" t="s">
        <v>195</v>
      </c>
      <c r="G1" s="29" t="s">
        <v>193</v>
      </c>
      <c r="H1" s="29"/>
      <c r="I1" s="29" t="s">
        <v>208</v>
      </c>
      <c r="J1" s="29"/>
      <c r="K1" s="4" t="s">
        <v>209</v>
      </c>
      <c r="L1" s="4" t="s">
        <v>194</v>
      </c>
      <c r="M1" s="4" t="s">
        <v>4</v>
      </c>
      <c r="N1" s="4" t="s">
        <v>225</v>
      </c>
      <c r="O1" s="5" t="s">
        <v>5</v>
      </c>
      <c r="P1" s="2"/>
    </row>
    <row r="2" spans="1:16" ht="26.25" thickBot="1" x14ac:dyDescent="0.3">
      <c r="A2" s="6" t="s">
        <v>78</v>
      </c>
      <c r="B2" s="6" t="s">
        <v>79</v>
      </c>
      <c r="C2" s="6" t="s">
        <v>80</v>
      </c>
      <c r="D2" s="7">
        <v>1</v>
      </c>
      <c r="E2" s="7"/>
      <c r="F2" s="7">
        <f>G2+L2+N2</f>
        <v>0</v>
      </c>
      <c r="G2" s="30">
        <f>H2+J2</f>
        <v>0</v>
      </c>
      <c r="H2" s="30"/>
      <c r="I2" s="30"/>
      <c r="J2" s="30"/>
      <c r="K2" s="24"/>
      <c r="L2" s="30"/>
      <c r="M2" s="24"/>
      <c r="N2" s="30"/>
      <c r="O2" s="8"/>
      <c r="P2" s="2"/>
    </row>
    <row r="3" spans="1:16" ht="26.25" thickBot="1" x14ac:dyDescent="0.3">
      <c r="A3" s="6" t="s">
        <v>81</v>
      </c>
      <c r="B3" s="6" t="s">
        <v>79</v>
      </c>
      <c r="C3" s="6" t="s">
        <v>82</v>
      </c>
      <c r="D3" s="7">
        <v>1</v>
      </c>
      <c r="E3" s="7"/>
      <c r="F3" s="7">
        <f t="shared" ref="F3:F66" si="0">G3+L3+N3</f>
        <v>1</v>
      </c>
      <c r="G3" s="30">
        <f t="shared" ref="G3:G66" si="1">H3+J3</f>
        <v>0</v>
      </c>
      <c r="H3" s="35"/>
      <c r="I3" s="35"/>
      <c r="J3" s="35"/>
      <c r="L3" s="30">
        <v>1</v>
      </c>
      <c r="M3" s="24" t="s">
        <v>83</v>
      </c>
      <c r="N3" s="30"/>
      <c r="O3" s="8"/>
      <c r="P3" s="2"/>
    </row>
    <row r="4" spans="1:16" ht="26.25" thickBot="1" x14ac:dyDescent="0.3">
      <c r="A4" s="9" t="s">
        <v>81</v>
      </c>
      <c r="B4" s="10" t="s">
        <v>84</v>
      </c>
      <c r="C4" s="9" t="s">
        <v>85</v>
      </c>
      <c r="D4" s="7">
        <v>1</v>
      </c>
      <c r="E4" s="7"/>
      <c r="F4" s="7">
        <f t="shared" si="0"/>
        <v>0</v>
      </c>
      <c r="G4" s="30">
        <f t="shared" si="1"/>
        <v>0</v>
      </c>
      <c r="H4" s="30"/>
      <c r="I4" s="30"/>
      <c r="J4" s="30"/>
      <c r="K4" s="24"/>
      <c r="L4" s="30"/>
      <c r="M4" s="24"/>
      <c r="N4" s="30"/>
      <c r="O4" s="8"/>
      <c r="P4" s="2"/>
    </row>
    <row r="5" spans="1:16" ht="39.75" thickBot="1" x14ac:dyDescent="0.3">
      <c r="A5" s="11" t="s">
        <v>127</v>
      </c>
      <c r="B5" s="11" t="s">
        <v>128</v>
      </c>
      <c r="C5" s="11" t="s">
        <v>129</v>
      </c>
      <c r="D5" s="12">
        <v>1</v>
      </c>
      <c r="E5" s="12"/>
      <c r="F5" s="7">
        <f t="shared" si="0"/>
        <v>0</v>
      </c>
      <c r="G5" s="30">
        <f t="shared" si="1"/>
        <v>0</v>
      </c>
      <c r="H5" s="30"/>
      <c r="I5" s="30"/>
      <c r="J5" s="30"/>
      <c r="K5" s="24"/>
      <c r="L5" s="30"/>
      <c r="M5" s="24"/>
      <c r="N5" s="30"/>
      <c r="O5" s="8"/>
      <c r="P5" s="2"/>
    </row>
    <row r="6" spans="1:16" ht="26.25" thickBot="1" x14ac:dyDescent="0.3">
      <c r="A6" s="6" t="s">
        <v>19</v>
      </c>
      <c r="B6" s="14" t="s">
        <v>20</v>
      </c>
      <c r="C6" s="6" t="s">
        <v>8</v>
      </c>
      <c r="D6" s="7">
        <v>1</v>
      </c>
      <c r="E6" s="7"/>
      <c r="F6" s="7">
        <f t="shared" si="0"/>
        <v>1</v>
      </c>
      <c r="G6" s="30">
        <f t="shared" si="1"/>
        <v>1</v>
      </c>
      <c r="H6" s="30"/>
      <c r="I6" s="30"/>
      <c r="J6" s="30">
        <v>1</v>
      </c>
      <c r="K6" s="24" t="s">
        <v>9</v>
      </c>
      <c r="L6" s="30"/>
      <c r="M6" s="24"/>
      <c r="N6" s="30"/>
      <c r="O6" s="8"/>
      <c r="P6" s="2"/>
    </row>
    <row r="7" spans="1:16" ht="26.25" thickBot="1" x14ac:dyDescent="0.3">
      <c r="A7" s="6" t="s">
        <v>19</v>
      </c>
      <c r="B7" s="14" t="s">
        <v>20</v>
      </c>
      <c r="C7" s="6" t="s">
        <v>8</v>
      </c>
      <c r="D7" s="7">
        <v>0</v>
      </c>
      <c r="E7" s="7"/>
      <c r="F7" s="7">
        <f t="shared" si="0"/>
        <v>0</v>
      </c>
      <c r="G7" s="30">
        <f t="shared" si="1"/>
        <v>0</v>
      </c>
      <c r="H7" s="30"/>
      <c r="I7" s="30"/>
      <c r="J7" s="30"/>
      <c r="K7" s="24"/>
      <c r="L7" s="30"/>
      <c r="M7" s="24"/>
      <c r="N7" s="30"/>
      <c r="O7" s="8"/>
      <c r="P7" s="2"/>
    </row>
    <row r="8" spans="1:16" ht="26.25" thickBot="1" x14ac:dyDescent="0.3">
      <c r="A8" s="6" t="s">
        <v>19</v>
      </c>
      <c r="B8" s="14" t="s">
        <v>20</v>
      </c>
      <c r="C8" s="6" t="s">
        <v>8</v>
      </c>
      <c r="D8" s="7"/>
      <c r="E8" s="7"/>
      <c r="F8" s="7">
        <f t="shared" si="0"/>
        <v>0</v>
      </c>
      <c r="G8" s="30">
        <f t="shared" si="1"/>
        <v>0</v>
      </c>
      <c r="H8" s="30"/>
      <c r="I8" s="30"/>
      <c r="J8" s="30"/>
      <c r="K8" s="24"/>
      <c r="L8" s="30"/>
      <c r="M8" s="24"/>
      <c r="N8" s="30"/>
      <c r="O8" s="8"/>
      <c r="P8" s="2"/>
    </row>
    <row r="9" spans="1:16" ht="39.75" thickBot="1" x14ac:dyDescent="0.3">
      <c r="A9" s="15" t="s">
        <v>14</v>
      </c>
      <c r="B9" s="14" t="s">
        <v>15</v>
      </c>
      <c r="C9" s="6"/>
      <c r="D9" s="7"/>
      <c r="E9" s="7"/>
      <c r="F9" s="7">
        <f t="shared" si="0"/>
        <v>1</v>
      </c>
      <c r="G9" s="30">
        <f t="shared" si="1"/>
        <v>0</v>
      </c>
      <c r="H9" s="30"/>
      <c r="I9" s="30"/>
      <c r="J9" s="30"/>
      <c r="K9" s="24"/>
      <c r="L9" s="30">
        <v>1</v>
      </c>
      <c r="M9" s="24" t="s">
        <v>16</v>
      </c>
      <c r="N9" s="30"/>
      <c r="O9" s="8"/>
      <c r="P9" s="2"/>
    </row>
    <row r="10" spans="1:16" ht="51.75" thickBot="1" x14ac:dyDescent="0.3">
      <c r="A10" s="6" t="s">
        <v>112</v>
      </c>
      <c r="B10" s="14" t="s">
        <v>113</v>
      </c>
      <c r="C10" s="6" t="s">
        <v>8</v>
      </c>
      <c r="D10" s="7">
        <v>1</v>
      </c>
      <c r="E10" s="7"/>
      <c r="F10" s="7">
        <f t="shared" si="0"/>
        <v>1</v>
      </c>
      <c r="G10" s="30">
        <f t="shared" si="1"/>
        <v>1</v>
      </c>
      <c r="H10" s="30"/>
      <c r="I10" s="30"/>
      <c r="J10" s="30">
        <v>1</v>
      </c>
      <c r="K10" s="24" t="s">
        <v>114</v>
      </c>
      <c r="L10" s="30"/>
      <c r="M10" s="24"/>
      <c r="N10" s="30"/>
      <c r="O10" s="8"/>
      <c r="P10" s="2"/>
    </row>
    <row r="11" spans="1:16" ht="26.25" thickBot="1" x14ac:dyDescent="0.3">
      <c r="A11" s="6" t="s">
        <v>115</v>
      </c>
      <c r="B11" s="14" t="s">
        <v>116</v>
      </c>
      <c r="C11" s="6" t="s">
        <v>8</v>
      </c>
      <c r="D11" s="7">
        <v>0</v>
      </c>
      <c r="E11" s="7"/>
      <c r="F11" s="7">
        <f t="shared" si="0"/>
        <v>0</v>
      </c>
      <c r="G11" s="30">
        <f t="shared" si="1"/>
        <v>0</v>
      </c>
      <c r="H11" s="30"/>
      <c r="I11" s="30"/>
      <c r="J11" s="30"/>
      <c r="K11" s="24"/>
      <c r="L11" s="30"/>
      <c r="M11" s="24"/>
      <c r="N11" s="30"/>
      <c r="O11" s="8"/>
      <c r="P11" s="2"/>
    </row>
    <row r="12" spans="1:16" ht="30.75" thickBot="1" x14ac:dyDescent="0.3">
      <c r="A12" s="6" t="s">
        <v>30</v>
      </c>
      <c r="B12" s="6" t="s">
        <v>31</v>
      </c>
      <c r="C12" s="6" t="s">
        <v>32</v>
      </c>
      <c r="D12" s="16">
        <v>1</v>
      </c>
      <c r="E12" s="16"/>
      <c r="F12" s="7">
        <f t="shared" si="0"/>
        <v>1</v>
      </c>
      <c r="G12" s="30">
        <f t="shared" si="1"/>
        <v>0</v>
      </c>
      <c r="H12" s="30"/>
      <c r="I12" s="30"/>
      <c r="J12" s="30"/>
      <c r="K12" s="24"/>
      <c r="L12" s="30">
        <v>1</v>
      </c>
      <c r="M12" s="24" t="s">
        <v>33</v>
      </c>
      <c r="N12" s="30"/>
      <c r="O12" s="13"/>
      <c r="P12" s="2" t="s">
        <v>34</v>
      </c>
    </row>
    <row r="13" spans="1:16" ht="26.25" thickBot="1" x14ac:dyDescent="0.3">
      <c r="A13" s="6" t="s">
        <v>99</v>
      </c>
      <c r="B13" s="6" t="s">
        <v>100</v>
      </c>
      <c r="C13" s="6" t="s">
        <v>29</v>
      </c>
      <c r="D13" s="7">
        <v>1</v>
      </c>
      <c r="E13" s="7"/>
      <c r="F13" s="7">
        <f t="shared" si="0"/>
        <v>1</v>
      </c>
      <c r="G13" s="30">
        <f t="shared" si="1"/>
        <v>0</v>
      </c>
      <c r="H13" s="30"/>
      <c r="I13" s="30"/>
      <c r="J13" s="30"/>
      <c r="K13" s="24"/>
      <c r="L13" s="30">
        <v>1</v>
      </c>
      <c r="M13" s="24" t="s">
        <v>18</v>
      </c>
      <c r="N13" s="30"/>
      <c r="O13" s="8"/>
      <c r="P13" s="2"/>
    </row>
    <row r="14" spans="1:16" ht="77.25" thickBot="1" x14ac:dyDescent="0.3">
      <c r="A14" s="6" t="s">
        <v>74</v>
      </c>
      <c r="B14" s="6" t="s">
        <v>75</v>
      </c>
      <c r="C14" s="14" t="s">
        <v>76</v>
      </c>
      <c r="D14" s="7">
        <v>1</v>
      </c>
      <c r="E14" s="7"/>
      <c r="F14" s="7">
        <f t="shared" si="0"/>
        <v>1</v>
      </c>
      <c r="G14" s="30">
        <f t="shared" si="1"/>
        <v>1</v>
      </c>
      <c r="H14" s="30">
        <v>1</v>
      </c>
      <c r="I14" s="24" t="s">
        <v>9</v>
      </c>
      <c r="J14" s="36"/>
      <c r="L14" s="30"/>
      <c r="M14" s="24"/>
      <c r="N14" s="30"/>
      <c r="O14" s="8"/>
      <c r="P14" s="2"/>
    </row>
    <row r="15" spans="1:16" ht="51.75" thickBot="1" x14ac:dyDescent="0.3">
      <c r="A15" s="6" t="s">
        <v>74</v>
      </c>
      <c r="B15" s="6" t="s">
        <v>75</v>
      </c>
      <c r="C15" s="14" t="s">
        <v>77</v>
      </c>
      <c r="D15" s="7">
        <v>1</v>
      </c>
      <c r="E15" s="7"/>
      <c r="F15" s="7">
        <f t="shared" si="0"/>
        <v>1</v>
      </c>
      <c r="G15" s="30">
        <v>1</v>
      </c>
      <c r="H15" s="33">
        <v>1</v>
      </c>
      <c r="I15" s="24" t="s">
        <v>18</v>
      </c>
      <c r="J15" s="36"/>
      <c r="L15" s="30"/>
      <c r="M15" s="24"/>
      <c r="N15" s="30"/>
      <c r="O15" s="8"/>
      <c r="P15" s="2"/>
    </row>
    <row r="16" spans="1:16" ht="39" thickBot="1" x14ac:dyDescent="0.3">
      <c r="A16" s="6" t="s">
        <v>35</v>
      </c>
      <c r="B16" s="6" t="s">
        <v>36</v>
      </c>
      <c r="C16" s="6" t="s">
        <v>37</v>
      </c>
      <c r="D16" s="7">
        <v>1</v>
      </c>
      <c r="E16" s="7"/>
      <c r="F16" s="7">
        <f t="shared" si="0"/>
        <v>1</v>
      </c>
      <c r="G16" s="30">
        <f t="shared" si="1"/>
        <v>1</v>
      </c>
      <c r="H16" s="30">
        <v>1</v>
      </c>
      <c r="I16" s="24" t="s">
        <v>18</v>
      </c>
      <c r="J16" s="36"/>
      <c r="L16" s="30"/>
      <c r="M16" s="24"/>
      <c r="N16" s="30"/>
      <c r="O16" s="8"/>
      <c r="P16" s="2"/>
    </row>
    <row r="17" spans="1:16" ht="26.25" thickBot="1" x14ac:dyDescent="0.3">
      <c r="A17" s="6" t="s">
        <v>101</v>
      </c>
      <c r="B17" s="6" t="s">
        <v>102</v>
      </c>
      <c r="C17" s="6" t="s">
        <v>8</v>
      </c>
      <c r="D17" s="7">
        <v>1</v>
      </c>
      <c r="E17" s="7"/>
      <c r="F17" s="7">
        <f t="shared" si="0"/>
        <v>0</v>
      </c>
      <c r="G17" s="30">
        <f t="shared" si="1"/>
        <v>0</v>
      </c>
      <c r="H17" s="30"/>
      <c r="I17" s="30"/>
      <c r="J17" s="30"/>
      <c r="K17" s="27"/>
      <c r="L17" s="30"/>
      <c r="M17" s="24"/>
      <c r="N17" s="30"/>
      <c r="O17" s="8"/>
      <c r="P17" s="2"/>
    </row>
    <row r="18" spans="1:16" ht="77.25" thickBot="1" x14ac:dyDescent="0.3">
      <c r="A18" s="22" t="s">
        <v>189</v>
      </c>
      <c r="B18" s="14" t="s">
        <v>38</v>
      </c>
      <c r="C18" s="6" t="s">
        <v>29</v>
      </c>
      <c r="D18" s="7">
        <v>1</v>
      </c>
      <c r="E18" s="7"/>
      <c r="F18" s="7">
        <f t="shared" si="0"/>
        <v>0</v>
      </c>
      <c r="G18" s="30">
        <f t="shared" si="1"/>
        <v>0</v>
      </c>
      <c r="H18" s="30"/>
      <c r="I18" s="30"/>
      <c r="J18" s="30"/>
      <c r="K18" s="24"/>
      <c r="L18" s="30"/>
      <c r="M18" s="24"/>
      <c r="N18" s="30"/>
      <c r="O18" s="8"/>
      <c r="P18" s="2"/>
    </row>
    <row r="19" spans="1:16" ht="15.75" thickBot="1" x14ac:dyDescent="0.3">
      <c r="A19" s="6" t="s">
        <v>17</v>
      </c>
      <c r="B19" s="14" t="s">
        <v>196</v>
      </c>
      <c r="C19" s="6"/>
      <c r="D19" s="7"/>
      <c r="E19" s="7"/>
      <c r="F19" s="7">
        <f t="shared" si="0"/>
        <v>1</v>
      </c>
      <c r="G19" s="30">
        <f t="shared" si="1"/>
        <v>1</v>
      </c>
      <c r="H19" s="30"/>
      <c r="I19" s="30"/>
      <c r="J19" s="30">
        <v>1</v>
      </c>
      <c r="K19" s="24" t="s">
        <v>18</v>
      </c>
      <c r="L19" s="30"/>
      <c r="M19" s="24"/>
      <c r="N19" s="30"/>
      <c r="O19" s="8"/>
      <c r="P19" s="2"/>
    </row>
    <row r="20" spans="1:16" ht="26.25" thickBot="1" x14ac:dyDescent="0.3">
      <c r="A20" s="6" t="s">
        <v>117</v>
      </c>
      <c r="B20" s="14" t="s">
        <v>118</v>
      </c>
      <c r="C20" s="6" t="s">
        <v>8</v>
      </c>
      <c r="D20" s="7">
        <v>2</v>
      </c>
      <c r="E20" s="7"/>
      <c r="F20" s="7">
        <f t="shared" si="0"/>
        <v>1</v>
      </c>
      <c r="G20" s="30">
        <f t="shared" si="1"/>
        <v>1</v>
      </c>
      <c r="H20" s="30">
        <v>1</v>
      </c>
      <c r="I20" s="24" t="s">
        <v>9</v>
      </c>
      <c r="J20" s="36"/>
      <c r="L20" s="30"/>
      <c r="M20" s="24"/>
      <c r="N20" s="30"/>
      <c r="O20" s="8"/>
      <c r="P20" s="2"/>
    </row>
    <row r="21" spans="1:16" ht="39" thickBot="1" x14ac:dyDescent="0.3">
      <c r="A21" s="6" t="s">
        <v>44</v>
      </c>
      <c r="B21" s="6" t="s">
        <v>45</v>
      </c>
      <c r="C21" s="6" t="s">
        <v>8</v>
      </c>
      <c r="D21" s="7">
        <v>3</v>
      </c>
      <c r="E21" s="7"/>
      <c r="F21" s="7">
        <f t="shared" si="0"/>
        <v>1</v>
      </c>
      <c r="G21" s="30">
        <f t="shared" si="1"/>
        <v>1</v>
      </c>
      <c r="H21" s="30">
        <v>1</v>
      </c>
      <c r="I21" s="24" t="s">
        <v>18</v>
      </c>
      <c r="J21" s="36"/>
      <c r="L21" s="30"/>
      <c r="M21" s="24"/>
      <c r="N21" s="30"/>
      <c r="O21" s="8"/>
      <c r="P21" s="2"/>
    </row>
    <row r="22" spans="1:16" ht="26.25" thickBot="1" x14ac:dyDescent="0.3">
      <c r="A22" s="6" t="s">
        <v>42</v>
      </c>
      <c r="B22" s="6" t="s">
        <v>43</v>
      </c>
      <c r="C22" s="6" t="s">
        <v>8</v>
      </c>
      <c r="D22" s="7">
        <v>2</v>
      </c>
      <c r="E22" s="7"/>
      <c r="F22" s="7">
        <f t="shared" si="0"/>
        <v>1</v>
      </c>
      <c r="G22" s="30">
        <f t="shared" si="1"/>
        <v>1</v>
      </c>
      <c r="H22" s="30">
        <v>1</v>
      </c>
      <c r="I22" s="24" t="s">
        <v>18</v>
      </c>
      <c r="J22" s="36"/>
      <c r="L22" s="30"/>
      <c r="M22" s="24"/>
      <c r="N22" s="30"/>
      <c r="O22" s="8"/>
      <c r="P22" s="2"/>
    </row>
    <row r="23" spans="1:16" ht="26.25" thickBot="1" x14ac:dyDescent="0.3">
      <c r="A23" s="6" t="s">
        <v>24</v>
      </c>
      <c r="B23" s="6" t="s">
        <v>25</v>
      </c>
      <c r="C23" s="6" t="s">
        <v>8</v>
      </c>
      <c r="D23" s="7">
        <v>1</v>
      </c>
      <c r="E23" s="7"/>
      <c r="F23" s="7">
        <f t="shared" si="0"/>
        <v>1</v>
      </c>
      <c r="G23" s="30">
        <f t="shared" si="1"/>
        <v>1</v>
      </c>
      <c r="H23" s="30">
        <v>1</v>
      </c>
      <c r="I23" s="24" t="s">
        <v>26</v>
      </c>
      <c r="J23" s="36"/>
      <c r="L23" s="30"/>
      <c r="M23" s="24"/>
      <c r="N23" s="30"/>
      <c r="O23" s="8"/>
      <c r="P23" s="2"/>
    </row>
    <row r="24" spans="1:16" ht="39" thickBot="1" x14ac:dyDescent="0.3">
      <c r="A24" s="6" t="s">
        <v>179</v>
      </c>
      <c r="B24" s="6" t="s">
        <v>180</v>
      </c>
      <c r="C24" s="6" t="s">
        <v>29</v>
      </c>
      <c r="D24" s="7">
        <v>1</v>
      </c>
      <c r="E24" s="7"/>
      <c r="F24" s="7">
        <f t="shared" si="0"/>
        <v>1</v>
      </c>
      <c r="G24" s="30">
        <f t="shared" si="1"/>
        <v>1</v>
      </c>
      <c r="H24" s="30">
        <v>1</v>
      </c>
      <c r="I24" s="24" t="s">
        <v>26</v>
      </c>
      <c r="J24" s="36"/>
      <c r="L24" s="30"/>
      <c r="M24" s="24"/>
      <c r="N24" s="30"/>
      <c r="O24" s="8"/>
      <c r="P24" s="2"/>
    </row>
    <row r="25" spans="1:16" ht="26.25" thickBot="1" x14ac:dyDescent="0.3">
      <c r="A25" s="6" t="s">
        <v>120</v>
      </c>
      <c r="B25" s="6" t="s">
        <v>121</v>
      </c>
      <c r="C25" s="6" t="s">
        <v>8</v>
      </c>
      <c r="D25" s="7">
        <v>0</v>
      </c>
      <c r="E25" s="7"/>
      <c r="F25" s="7">
        <f t="shared" si="0"/>
        <v>0</v>
      </c>
      <c r="G25" s="30">
        <f t="shared" si="1"/>
        <v>0</v>
      </c>
      <c r="H25" s="30"/>
      <c r="I25" s="30"/>
      <c r="J25" s="30"/>
      <c r="K25" s="24"/>
      <c r="L25" s="30"/>
      <c r="M25" s="24"/>
      <c r="N25" s="30"/>
      <c r="O25" s="8"/>
      <c r="P25" s="2"/>
    </row>
    <row r="26" spans="1:16" ht="39" thickBot="1" x14ac:dyDescent="0.3">
      <c r="A26" s="6" t="s">
        <v>21</v>
      </c>
      <c r="B26" s="14" t="s">
        <v>22</v>
      </c>
      <c r="C26" s="6" t="s">
        <v>8</v>
      </c>
      <c r="D26" s="7">
        <v>2</v>
      </c>
      <c r="E26" s="7"/>
      <c r="F26" s="7">
        <f t="shared" si="0"/>
        <v>2</v>
      </c>
      <c r="G26" s="30">
        <f t="shared" si="1"/>
        <v>2</v>
      </c>
      <c r="H26" s="30">
        <v>2</v>
      </c>
      <c r="I26" s="24" t="s">
        <v>197</v>
      </c>
      <c r="J26" s="36"/>
      <c r="L26" s="30"/>
      <c r="M26" s="24"/>
      <c r="N26" s="30"/>
      <c r="O26" s="8"/>
      <c r="P26" s="2" t="s">
        <v>23</v>
      </c>
    </row>
    <row r="27" spans="1:16" ht="26.25" thickBot="1" x14ac:dyDescent="0.3">
      <c r="A27" s="6" t="s">
        <v>90</v>
      </c>
      <c r="B27" s="6" t="s">
        <v>91</v>
      </c>
      <c r="C27" s="6" t="s">
        <v>8</v>
      </c>
      <c r="D27" s="7">
        <v>1</v>
      </c>
      <c r="E27" s="7"/>
      <c r="F27" s="7">
        <f t="shared" si="0"/>
        <v>0</v>
      </c>
      <c r="G27" s="30">
        <f t="shared" si="1"/>
        <v>0</v>
      </c>
      <c r="H27" s="30"/>
      <c r="I27" s="30"/>
      <c r="J27" s="30"/>
      <c r="K27" s="27"/>
      <c r="L27" s="30"/>
      <c r="M27" s="24"/>
      <c r="N27" s="30"/>
      <c r="O27" s="8"/>
      <c r="P27" s="2"/>
    </row>
    <row r="28" spans="1:16" ht="26.25" thickBot="1" x14ac:dyDescent="0.3">
      <c r="A28" s="6" t="s">
        <v>119</v>
      </c>
      <c r="B28" s="6" t="s">
        <v>186</v>
      </c>
      <c r="C28" s="6" t="s">
        <v>8</v>
      </c>
      <c r="D28" s="7">
        <v>1</v>
      </c>
      <c r="E28" s="7"/>
      <c r="F28" s="7">
        <f t="shared" si="0"/>
        <v>0</v>
      </c>
      <c r="G28" s="30">
        <f t="shared" si="1"/>
        <v>0</v>
      </c>
      <c r="H28" s="30"/>
      <c r="I28" s="30"/>
      <c r="J28" s="30"/>
      <c r="K28" s="27"/>
      <c r="L28" s="30"/>
      <c r="M28" s="24"/>
      <c r="N28" s="30"/>
      <c r="O28" s="8"/>
      <c r="P28" s="2"/>
    </row>
    <row r="29" spans="1:16" ht="26.25" thickBot="1" x14ac:dyDescent="0.3">
      <c r="A29" s="6" t="s">
        <v>48</v>
      </c>
      <c r="B29" s="6" t="s">
        <v>49</v>
      </c>
      <c r="C29" s="6" t="s">
        <v>50</v>
      </c>
      <c r="D29" s="7">
        <v>1</v>
      </c>
      <c r="E29" s="7"/>
      <c r="F29" s="7">
        <f t="shared" si="0"/>
        <v>1</v>
      </c>
      <c r="G29" s="30">
        <f t="shared" si="1"/>
        <v>1</v>
      </c>
      <c r="H29" s="30">
        <v>1</v>
      </c>
      <c r="I29" s="24" t="s">
        <v>18</v>
      </c>
      <c r="J29" s="36"/>
      <c r="L29" s="30"/>
      <c r="M29" s="24"/>
      <c r="N29" s="30"/>
      <c r="O29" s="8"/>
      <c r="P29" s="2"/>
    </row>
    <row r="30" spans="1:16" ht="39" thickBot="1" x14ac:dyDescent="0.3">
      <c r="A30" s="6" t="s">
        <v>96</v>
      </c>
      <c r="B30" s="6" t="s">
        <v>97</v>
      </c>
      <c r="C30" s="6" t="s">
        <v>8</v>
      </c>
      <c r="D30" s="7">
        <v>2</v>
      </c>
      <c r="E30" s="7"/>
      <c r="F30" s="7">
        <f t="shared" si="0"/>
        <v>1</v>
      </c>
      <c r="G30" s="30">
        <f t="shared" si="1"/>
        <v>1</v>
      </c>
      <c r="H30" s="30">
        <v>1</v>
      </c>
      <c r="I30" s="24" t="s">
        <v>215</v>
      </c>
      <c r="J30" s="30"/>
      <c r="K30" s="28"/>
      <c r="L30" s="30"/>
      <c r="M30" s="24"/>
      <c r="N30" s="30"/>
      <c r="O30" s="8"/>
      <c r="P30" s="2" t="s">
        <v>98</v>
      </c>
    </row>
    <row r="31" spans="1:16" ht="39" thickBot="1" x14ac:dyDescent="0.3">
      <c r="A31" s="6" t="s">
        <v>92</v>
      </c>
      <c r="B31" s="6" t="s">
        <v>93</v>
      </c>
      <c r="C31" s="6" t="s">
        <v>55</v>
      </c>
      <c r="D31" s="7">
        <v>4</v>
      </c>
      <c r="E31" s="7"/>
      <c r="F31" s="7">
        <f t="shared" si="0"/>
        <v>2</v>
      </c>
      <c r="G31" s="30">
        <f t="shared" si="1"/>
        <v>2</v>
      </c>
      <c r="H31" s="30">
        <v>1</v>
      </c>
      <c r="I31" s="24" t="s">
        <v>9</v>
      </c>
      <c r="J31" s="30">
        <v>1</v>
      </c>
      <c r="K31" s="24" t="s">
        <v>211</v>
      </c>
      <c r="L31" s="30"/>
      <c r="M31" s="24"/>
      <c r="N31" s="30"/>
      <c r="O31" s="8"/>
      <c r="P31" s="2"/>
    </row>
    <row r="32" spans="1:16" ht="39" thickBot="1" x14ac:dyDescent="0.3">
      <c r="A32" s="6" t="s">
        <v>46</v>
      </c>
      <c r="B32" s="6" t="s">
        <v>47</v>
      </c>
      <c r="C32" s="6" t="s">
        <v>8</v>
      </c>
      <c r="D32" s="7">
        <v>1</v>
      </c>
      <c r="E32" s="7"/>
      <c r="F32" s="7">
        <f t="shared" si="0"/>
        <v>1</v>
      </c>
      <c r="G32" s="30">
        <f t="shared" si="1"/>
        <v>1</v>
      </c>
      <c r="H32" s="30">
        <v>1</v>
      </c>
      <c r="I32" s="24" t="s">
        <v>9</v>
      </c>
      <c r="J32" s="36"/>
      <c r="L32" s="30"/>
      <c r="M32" s="24"/>
      <c r="N32" s="30"/>
      <c r="O32" s="8"/>
      <c r="P32" s="2"/>
    </row>
    <row r="33" spans="1:17" ht="51.75" thickBot="1" x14ac:dyDescent="0.3">
      <c r="A33" s="6" t="s">
        <v>61</v>
      </c>
      <c r="B33" s="6" t="s">
        <v>62</v>
      </c>
      <c r="C33" s="6" t="s">
        <v>63</v>
      </c>
      <c r="D33" s="7">
        <v>5</v>
      </c>
      <c r="E33" s="7">
        <v>1</v>
      </c>
      <c r="F33" s="7">
        <f t="shared" si="0"/>
        <v>5</v>
      </c>
      <c r="G33" s="30">
        <v>3</v>
      </c>
      <c r="H33" s="30"/>
      <c r="I33" s="24"/>
      <c r="J33" s="30">
        <v>1</v>
      </c>
      <c r="K33" s="24" t="s">
        <v>211</v>
      </c>
      <c r="L33" s="30">
        <v>2</v>
      </c>
      <c r="M33" s="24" t="s">
        <v>64</v>
      </c>
      <c r="N33" s="30"/>
      <c r="O33" s="8"/>
      <c r="P33" s="2"/>
    </row>
    <row r="34" spans="1:17" ht="26.25" thickBot="1" x14ac:dyDescent="0.3">
      <c r="A34" s="6" t="s">
        <v>88</v>
      </c>
      <c r="B34" s="6" t="s">
        <v>89</v>
      </c>
      <c r="C34" s="6" t="s">
        <v>8</v>
      </c>
      <c r="D34" s="7">
        <v>1</v>
      </c>
      <c r="E34" s="7"/>
      <c r="F34" s="7">
        <f t="shared" si="0"/>
        <v>1</v>
      </c>
      <c r="G34" s="30">
        <f t="shared" si="1"/>
        <v>1</v>
      </c>
      <c r="H34" s="30">
        <v>1</v>
      </c>
      <c r="I34" s="24" t="s">
        <v>18</v>
      </c>
      <c r="J34" s="36"/>
      <c r="L34" s="30"/>
      <c r="M34" s="24"/>
      <c r="N34" s="30"/>
      <c r="O34" s="8"/>
      <c r="P34" s="2"/>
    </row>
    <row r="35" spans="1:17" ht="26.25" thickBot="1" x14ac:dyDescent="0.3">
      <c r="A35" s="6" t="s">
        <v>51</v>
      </c>
      <c r="B35" s="6" t="s">
        <v>52</v>
      </c>
      <c r="C35" s="6" t="s">
        <v>29</v>
      </c>
      <c r="D35" s="17">
        <v>1</v>
      </c>
      <c r="E35" s="17"/>
      <c r="F35" s="7">
        <f t="shared" si="0"/>
        <v>1</v>
      </c>
      <c r="G35" s="30">
        <f t="shared" si="1"/>
        <v>1</v>
      </c>
      <c r="H35" s="29">
        <v>1</v>
      </c>
      <c r="I35" s="24" t="s">
        <v>18</v>
      </c>
      <c r="J35" s="36"/>
      <c r="L35" s="29"/>
      <c r="M35" s="24"/>
      <c r="N35" s="30"/>
      <c r="O35" s="8"/>
      <c r="P35" s="2"/>
    </row>
    <row r="36" spans="1:17" ht="26.25" thickBot="1" x14ac:dyDescent="0.3">
      <c r="A36" s="6" t="s">
        <v>133</v>
      </c>
      <c r="B36" s="14" t="s">
        <v>134</v>
      </c>
      <c r="C36" s="6" t="s">
        <v>135</v>
      </c>
      <c r="D36" s="7">
        <v>0</v>
      </c>
      <c r="E36" s="7"/>
      <c r="F36" s="7">
        <f t="shared" si="0"/>
        <v>0</v>
      </c>
      <c r="G36" s="30">
        <f t="shared" si="1"/>
        <v>0</v>
      </c>
      <c r="H36" s="30"/>
      <c r="I36" s="30"/>
      <c r="J36" s="30"/>
      <c r="K36" s="24"/>
      <c r="L36" s="30"/>
      <c r="M36" s="24"/>
      <c r="N36" s="30"/>
      <c r="O36" s="8"/>
      <c r="P36" s="2"/>
    </row>
    <row r="37" spans="1:17" ht="26.25" thickBot="1" x14ac:dyDescent="0.3">
      <c r="A37" s="6" t="s">
        <v>125</v>
      </c>
      <c r="B37" s="6" t="s">
        <v>126</v>
      </c>
      <c r="C37" s="6" t="s">
        <v>8</v>
      </c>
      <c r="D37" s="12">
        <v>1</v>
      </c>
      <c r="E37" s="12"/>
      <c r="F37" s="7">
        <f t="shared" si="0"/>
        <v>1</v>
      </c>
      <c r="G37" s="30">
        <f t="shared" si="1"/>
        <v>1</v>
      </c>
      <c r="H37" s="30">
        <v>1</v>
      </c>
      <c r="I37" s="24" t="s">
        <v>215</v>
      </c>
      <c r="J37" s="36"/>
      <c r="L37" s="30"/>
      <c r="M37" s="24"/>
      <c r="N37" s="30"/>
      <c r="O37" s="8"/>
      <c r="P37" s="2"/>
    </row>
    <row r="38" spans="1:17" ht="39" thickBot="1" x14ac:dyDescent="0.3">
      <c r="A38" s="6" t="s">
        <v>122</v>
      </c>
      <c r="B38" s="14" t="s">
        <v>123</v>
      </c>
      <c r="C38" s="6" t="s">
        <v>124</v>
      </c>
      <c r="D38" s="7">
        <v>1</v>
      </c>
      <c r="E38" s="7"/>
      <c r="F38" s="7">
        <f t="shared" si="0"/>
        <v>0</v>
      </c>
      <c r="G38" s="30">
        <f t="shared" si="1"/>
        <v>0</v>
      </c>
      <c r="H38" s="30"/>
      <c r="I38" s="30"/>
      <c r="J38" s="30"/>
      <c r="K38" s="24"/>
      <c r="L38" s="30"/>
      <c r="M38" s="24"/>
      <c r="N38" s="30"/>
      <c r="O38" s="8"/>
      <c r="P38" s="2"/>
    </row>
    <row r="39" spans="1:17" ht="26.25" thickBot="1" x14ac:dyDescent="0.3">
      <c r="A39" s="6" t="s">
        <v>59</v>
      </c>
      <c r="B39" s="6" t="s">
        <v>60</v>
      </c>
      <c r="C39" s="6" t="s">
        <v>8</v>
      </c>
      <c r="D39" s="7">
        <v>1</v>
      </c>
      <c r="E39" s="7"/>
      <c r="F39" s="7">
        <f t="shared" si="0"/>
        <v>0</v>
      </c>
      <c r="G39" s="30">
        <f t="shared" si="1"/>
        <v>0</v>
      </c>
      <c r="H39" s="30"/>
      <c r="I39" s="30"/>
      <c r="J39" s="30"/>
      <c r="K39" s="28"/>
      <c r="L39" s="30"/>
      <c r="M39" s="24"/>
      <c r="N39" s="30"/>
      <c r="O39" s="8"/>
      <c r="P39" s="2"/>
    </row>
    <row r="40" spans="1:17" ht="26.25" thickBot="1" x14ac:dyDescent="0.3">
      <c r="A40" s="6" t="s">
        <v>130</v>
      </c>
      <c r="B40" s="14" t="s">
        <v>131</v>
      </c>
      <c r="C40" s="14" t="s">
        <v>8</v>
      </c>
      <c r="D40" s="12">
        <v>1</v>
      </c>
      <c r="E40" s="12"/>
      <c r="F40" s="7">
        <f t="shared" si="0"/>
        <v>1</v>
      </c>
      <c r="G40" s="30">
        <f t="shared" si="1"/>
        <v>1</v>
      </c>
      <c r="H40" s="30"/>
      <c r="I40" s="30"/>
      <c r="J40" s="30">
        <v>1</v>
      </c>
      <c r="K40" s="24" t="s">
        <v>132</v>
      </c>
      <c r="L40" s="30"/>
      <c r="M40" s="24"/>
      <c r="N40" s="30"/>
      <c r="O40" s="8"/>
      <c r="P40" s="2"/>
    </row>
    <row r="41" spans="1:17" ht="30.75" thickBot="1" x14ac:dyDescent="0.3">
      <c r="A41" s="6" t="s">
        <v>39</v>
      </c>
      <c r="B41" s="14" t="s">
        <v>40</v>
      </c>
      <c r="C41" s="14" t="s">
        <v>8</v>
      </c>
      <c r="D41" s="7">
        <v>1</v>
      </c>
      <c r="E41" s="7"/>
      <c r="F41" s="7">
        <f t="shared" si="0"/>
        <v>0</v>
      </c>
      <c r="G41" s="30">
        <f t="shared" si="1"/>
        <v>0</v>
      </c>
      <c r="H41" s="30"/>
      <c r="I41" s="30"/>
      <c r="J41" s="30"/>
      <c r="K41" s="28"/>
      <c r="L41" s="30"/>
      <c r="M41" s="24"/>
      <c r="N41" s="30"/>
      <c r="O41" s="8"/>
      <c r="P41" s="3" t="s">
        <v>41</v>
      </c>
      <c r="Q41" t="s">
        <v>192</v>
      </c>
    </row>
    <row r="42" spans="1:17" ht="26.25" thickBot="1" x14ac:dyDescent="0.3">
      <c r="A42" s="6" t="s">
        <v>86</v>
      </c>
      <c r="B42" s="6" t="s">
        <v>87</v>
      </c>
      <c r="C42" s="6" t="s">
        <v>8</v>
      </c>
      <c r="D42" s="7">
        <v>1</v>
      </c>
      <c r="E42" s="7"/>
      <c r="F42" s="7">
        <f t="shared" si="0"/>
        <v>0</v>
      </c>
      <c r="G42" s="30">
        <f t="shared" si="1"/>
        <v>0</v>
      </c>
      <c r="H42" s="30"/>
      <c r="I42" s="30"/>
      <c r="J42" s="30"/>
      <c r="K42" s="24"/>
      <c r="L42" s="30"/>
      <c r="M42" s="24"/>
      <c r="N42" s="30"/>
      <c r="O42" s="8"/>
      <c r="P42" s="2"/>
    </row>
    <row r="43" spans="1:17" ht="26.25" thickBot="1" x14ac:dyDescent="0.3">
      <c r="A43" s="9" t="s">
        <v>65</v>
      </c>
      <c r="B43" s="9" t="s">
        <v>66</v>
      </c>
      <c r="C43" s="9" t="s">
        <v>8</v>
      </c>
      <c r="D43" s="7">
        <v>1</v>
      </c>
      <c r="E43" s="7"/>
      <c r="F43" s="7">
        <f t="shared" si="0"/>
        <v>1</v>
      </c>
      <c r="G43" s="30">
        <f t="shared" si="1"/>
        <v>1</v>
      </c>
      <c r="H43" s="30"/>
      <c r="I43" s="30"/>
      <c r="J43" s="30">
        <v>1</v>
      </c>
      <c r="K43" s="24" t="s">
        <v>9</v>
      </c>
      <c r="L43" s="30"/>
      <c r="M43" s="24"/>
      <c r="N43" s="30"/>
      <c r="O43" s="8"/>
      <c r="P43" s="2"/>
    </row>
    <row r="44" spans="1:17" ht="26.25" thickBot="1" x14ac:dyDescent="0.3">
      <c r="A44" s="6" t="s">
        <v>184</v>
      </c>
      <c r="B44" s="6" t="s">
        <v>185</v>
      </c>
      <c r="C44" s="6"/>
      <c r="D44" s="16">
        <v>1</v>
      </c>
      <c r="E44" s="16"/>
      <c r="F44" s="7">
        <f t="shared" si="0"/>
        <v>1</v>
      </c>
      <c r="G44" s="30">
        <f t="shared" si="1"/>
        <v>0</v>
      </c>
      <c r="H44" s="30"/>
      <c r="I44" s="30"/>
      <c r="J44" s="30"/>
      <c r="K44" s="24"/>
      <c r="L44" s="30">
        <v>1</v>
      </c>
      <c r="M44" s="24" t="s">
        <v>18</v>
      </c>
      <c r="N44" s="30"/>
      <c r="O44" s="8"/>
      <c r="P44" s="2"/>
    </row>
    <row r="45" spans="1:17" ht="64.5" thickBot="1" x14ac:dyDescent="0.3">
      <c r="A45" s="6" t="s">
        <v>94</v>
      </c>
      <c r="B45" s="6" t="s">
        <v>95</v>
      </c>
      <c r="C45" s="6" t="s">
        <v>8</v>
      </c>
      <c r="D45" s="7">
        <v>1</v>
      </c>
      <c r="E45" s="7"/>
      <c r="F45" s="7">
        <f t="shared" si="0"/>
        <v>0</v>
      </c>
      <c r="G45" s="30">
        <f t="shared" si="1"/>
        <v>0</v>
      </c>
      <c r="H45" s="30"/>
      <c r="I45" s="30"/>
      <c r="J45" s="30"/>
      <c r="K45" s="24"/>
      <c r="L45" s="30"/>
      <c r="M45" s="24"/>
      <c r="N45" s="30"/>
      <c r="O45" s="8"/>
      <c r="P45" s="2"/>
    </row>
    <row r="46" spans="1:17" ht="51.75" thickBot="1" x14ac:dyDescent="0.3">
      <c r="A46" s="6" t="s">
        <v>67</v>
      </c>
      <c r="B46" s="18" t="s">
        <v>187</v>
      </c>
      <c r="C46" s="6" t="s">
        <v>8</v>
      </c>
      <c r="D46" s="7">
        <v>0</v>
      </c>
      <c r="E46" s="7"/>
      <c r="F46" s="7">
        <f t="shared" si="0"/>
        <v>0</v>
      </c>
      <c r="G46" s="30">
        <f t="shared" si="1"/>
        <v>0</v>
      </c>
      <c r="H46" s="30"/>
      <c r="I46" s="30"/>
      <c r="J46" s="30"/>
      <c r="K46" s="24"/>
      <c r="L46" s="30"/>
      <c r="M46" s="24"/>
      <c r="N46" s="30"/>
      <c r="O46" s="8"/>
      <c r="P46" s="2"/>
    </row>
    <row r="47" spans="1:17" ht="26.25" thickBot="1" x14ac:dyDescent="0.3">
      <c r="A47" s="6" t="s">
        <v>181</v>
      </c>
      <c r="B47" s="6" t="s">
        <v>182</v>
      </c>
      <c r="C47" s="6" t="s">
        <v>183</v>
      </c>
      <c r="D47" s="7">
        <v>1</v>
      </c>
      <c r="E47" s="7"/>
      <c r="F47" s="7">
        <f t="shared" si="0"/>
        <v>0</v>
      </c>
      <c r="G47" s="30">
        <f t="shared" si="1"/>
        <v>0</v>
      </c>
      <c r="H47" s="30"/>
      <c r="I47" s="30"/>
      <c r="J47" s="30"/>
      <c r="K47" s="28"/>
      <c r="L47" s="30"/>
      <c r="M47" s="24"/>
      <c r="N47" s="30"/>
      <c r="O47" s="8"/>
      <c r="P47" s="2"/>
    </row>
    <row r="48" spans="1:17" ht="39" thickBot="1" x14ac:dyDescent="0.3">
      <c r="A48" s="6" t="s">
        <v>136</v>
      </c>
      <c r="B48" s="6" t="s">
        <v>137</v>
      </c>
      <c r="C48" s="6" t="s">
        <v>138</v>
      </c>
      <c r="D48" s="7"/>
      <c r="E48" s="7"/>
      <c r="F48" s="7">
        <f t="shared" si="0"/>
        <v>0</v>
      </c>
      <c r="G48" s="30">
        <f t="shared" si="1"/>
        <v>0</v>
      </c>
      <c r="H48" s="30"/>
      <c r="I48" s="30"/>
      <c r="J48" s="30"/>
      <c r="K48" s="24"/>
      <c r="L48" s="30"/>
      <c r="M48" s="24"/>
      <c r="N48" s="30"/>
      <c r="O48" s="8"/>
      <c r="P48" s="2"/>
    </row>
    <row r="49" spans="1:17" ht="26.25" thickBot="1" x14ac:dyDescent="0.3">
      <c r="A49" s="6" t="s">
        <v>136</v>
      </c>
      <c r="B49" s="6" t="s">
        <v>139</v>
      </c>
      <c r="C49" s="6" t="s">
        <v>140</v>
      </c>
      <c r="D49" s="7">
        <v>2</v>
      </c>
      <c r="E49" s="7"/>
      <c r="F49" s="7">
        <f t="shared" si="0"/>
        <v>2</v>
      </c>
      <c r="G49" s="30">
        <f t="shared" si="1"/>
        <v>1</v>
      </c>
      <c r="H49" s="30"/>
      <c r="I49" s="30"/>
      <c r="J49" s="30">
        <v>1</v>
      </c>
      <c r="K49" s="24" t="s">
        <v>26</v>
      </c>
      <c r="L49" s="30">
        <v>1</v>
      </c>
      <c r="M49" s="24" t="s">
        <v>26</v>
      </c>
      <c r="N49" s="30"/>
      <c r="O49" s="8"/>
      <c r="P49" s="2"/>
    </row>
    <row r="50" spans="1:17" ht="39" thickBot="1" x14ac:dyDescent="0.3">
      <c r="A50" s="6" t="s">
        <v>136</v>
      </c>
      <c r="B50" s="6" t="s">
        <v>141</v>
      </c>
      <c r="C50" s="6" t="s">
        <v>142</v>
      </c>
      <c r="D50" s="7">
        <v>4</v>
      </c>
      <c r="E50" s="7"/>
      <c r="F50" s="7">
        <f t="shared" si="0"/>
        <v>1</v>
      </c>
      <c r="G50" s="30">
        <f t="shared" si="1"/>
        <v>0</v>
      </c>
      <c r="H50" s="30"/>
      <c r="I50" s="30"/>
      <c r="J50" s="30"/>
      <c r="K50" s="24"/>
      <c r="L50" s="30"/>
      <c r="M50" s="24"/>
      <c r="N50" s="30">
        <v>1</v>
      </c>
      <c r="O50" s="8" t="s">
        <v>26</v>
      </c>
      <c r="P50" s="2"/>
    </row>
    <row r="51" spans="1:17" ht="26.25" thickBot="1" x14ac:dyDescent="0.3">
      <c r="A51" s="6" t="s">
        <v>136</v>
      </c>
      <c r="B51" s="6" t="s">
        <v>143</v>
      </c>
      <c r="C51" s="6" t="s">
        <v>8</v>
      </c>
      <c r="D51" s="12">
        <v>7</v>
      </c>
      <c r="E51" s="12"/>
      <c r="F51" s="7">
        <f t="shared" si="0"/>
        <v>7</v>
      </c>
      <c r="G51" s="30">
        <f t="shared" si="1"/>
        <v>6</v>
      </c>
      <c r="H51" s="24">
        <v>4</v>
      </c>
      <c r="I51" s="30" t="s">
        <v>213</v>
      </c>
      <c r="J51" s="30">
        <v>2</v>
      </c>
      <c r="K51" s="24" t="s">
        <v>198</v>
      </c>
      <c r="L51" s="30">
        <v>1</v>
      </c>
      <c r="M51" s="24" t="s">
        <v>144</v>
      </c>
      <c r="N51" s="30"/>
      <c r="O51" s="8"/>
      <c r="P51" s="2"/>
    </row>
    <row r="52" spans="1:17" ht="51.75" thickBot="1" x14ac:dyDescent="0.3">
      <c r="A52" s="6" t="s">
        <v>136</v>
      </c>
      <c r="B52" s="6" t="s">
        <v>145</v>
      </c>
      <c r="C52" s="6" t="s">
        <v>146</v>
      </c>
      <c r="D52" s="12">
        <v>5</v>
      </c>
      <c r="E52" s="12"/>
      <c r="F52" s="7">
        <f t="shared" si="0"/>
        <v>4</v>
      </c>
      <c r="G52" s="30">
        <f t="shared" si="1"/>
        <v>3</v>
      </c>
      <c r="H52" s="30"/>
      <c r="I52" s="30"/>
      <c r="J52" s="30">
        <v>3</v>
      </c>
      <c r="K52" s="24" t="s">
        <v>147</v>
      </c>
      <c r="L52" s="30">
        <v>1</v>
      </c>
      <c r="M52" s="24" t="s">
        <v>12</v>
      </c>
      <c r="N52" s="30"/>
      <c r="O52" s="8"/>
      <c r="P52" s="2"/>
    </row>
    <row r="53" spans="1:17" ht="51.75" thickBot="1" x14ac:dyDescent="0.3">
      <c r="A53" s="6" t="s">
        <v>148</v>
      </c>
      <c r="B53" s="6" t="s">
        <v>149</v>
      </c>
      <c r="C53" s="6" t="s">
        <v>150</v>
      </c>
      <c r="D53" s="12">
        <v>1</v>
      </c>
      <c r="E53" s="12"/>
      <c r="F53" s="7">
        <f t="shared" si="0"/>
        <v>0</v>
      </c>
      <c r="G53" s="30">
        <f t="shared" si="1"/>
        <v>0</v>
      </c>
      <c r="H53" s="30"/>
      <c r="I53" s="30"/>
      <c r="J53" s="30"/>
      <c r="K53" s="24"/>
      <c r="L53" s="30"/>
      <c r="M53" s="24"/>
      <c r="N53" s="30"/>
      <c r="O53" s="8"/>
      <c r="P53" s="2"/>
    </row>
    <row r="54" spans="1:17" ht="26.25" thickBot="1" x14ac:dyDescent="0.3">
      <c r="A54" s="6" t="s">
        <v>148</v>
      </c>
      <c r="B54" s="6" t="s">
        <v>151</v>
      </c>
      <c r="C54" s="6" t="s">
        <v>152</v>
      </c>
      <c r="D54" s="12">
        <v>3</v>
      </c>
      <c r="E54" s="12"/>
      <c r="F54" s="7">
        <f t="shared" si="0"/>
        <v>2</v>
      </c>
      <c r="G54" s="30">
        <f t="shared" si="1"/>
        <v>0</v>
      </c>
      <c r="H54" s="30"/>
      <c r="I54" s="30"/>
      <c r="J54" s="30"/>
      <c r="K54" s="24"/>
      <c r="L54" s="30">
        <v>2</v>
      </c>
      <c r="M54" s="24" t="s">
        <v>224</v>
      </c>
      <c r="N54" s="30"/>
      <c r="O54" s="8"/>
      <c r="P54" s="2"/>
    </row>
    <row r="55" spans="1:17" ht="39" thickBot="1" x14ac:dyDescent="0.3">
      <c r="A55" s="6" t="s">
        <v>148</v>
      </c>
      <c r="B55" s="6" t="s">
        <v>153</v>
      </c>
      <c r="C55" s="6" t="s">
        <v>154</v>
      </c>
      <c r="D55" s="12">
        <v>0</v>
      </c>
      <c r="E55" s="12"/>
      <c r="F55" s="7">
        <f t="shared" si="0"/>
        <v>1</v>
      </c>
      <c r="G55" s="30">
        <f t="shared" si="1"/>
        <v>0</v>
      </c>
      <c r="H55" s="30"/>
      <c r="I55" s="30"/>
      <c r="J55" s="30"/>
      <c r="K55" s="24"/>
      <c r="L55" s="30">
        <v>1</v>
      </c>
      <c r="M55" s="24" t="s">
        <v>155</v>
      </c>
      <c r="N55" s="30"/>
      <c r="O55" s="8"/>
      <c r="P55" s="2"/>
    </row>
    <row r="56" spans="1:17" ht="26.25" thickBot="1" x14ac:dyDescent="0.3">
      <c r="A56" s="6" t="s">
        <v>148</v>
      </c>
      <c r="B56" s="6" t="s">
        <v>156</v>
      </c>
      <c r="C56" s="6" t="s">
        <v>157</v>
      </c>
      <c r="D56" s="12">
        <v>4</v>
      </c>
      <c r="E56" s="12"/>
      <c r="F56" s="7">
        <f t="shared" si="0"/>
        <v>5</v>
      </c>
      <c r="G56" s="30">
        <f t="shared" si="1"/>
        <v>3</v>
      </c>
      <c r="H56" s="30"/>
      <c r="I56" s="30"/>
      <c r="J56" s="30">
        <v>3</v>
      </c>
      <c r="K56" s="24" t="s">
        <v>199</v>
      </c>
      <c r="L56" s="30">
        <v>2</v>
      </c>
      <c r="M56" s="24" t="s">
        <v>200</v>
      </c>
      <c r="N56" s="30"/>
      <c r="O56" s="8"/>
      <c r="P56" s="2"/>
    </row>
    <row r="57" spans="1:17" ht="64.5" thickBot="1" x14ac:dyDescent="0.3">
      <c r="A57" s="6" t="s">
        <v>158</v>
      </c>
      <c r="B57" s="6" t="s">
        <v>159</v>
      </c>
      <c r="C57" s="19" t="s">
        <v>160</v>
      </c>
      <c r="D57" s="12"/>
      <c r="E57" s="12"/>
      <c r="F57" s="7">
        <f t="shared" si="0"/>
        <v>1</v>
      </c>
      <c r="G57" s="30">
        <f t="shared" si="1"/>
        <v>1</v>
      </c>
      <c r="H57" s="30"/>
      <c r="I57" s="30"/>
      <c r="J57" s="30">
        <v>1</v>
      </c>
      <c r="K57" s="24" t="s">
        <v>155</v>
      </c>
      <c r="L57" s="30"/>
      <c r="M57" s="24"/>
      <c r="N57" s="30"/>
      <c r="O57" s="8"/>
      <c r="P57" s="2"/>
    </row>
    <row r="58" spans="1:17" ht="26.25" thickBot="1" x14ac:dyDescent="0.3">
      <c r="A58" s="6" t="s">
        <v>161</v>
      </c>
      <c r="B58" s="6" t="s">
        <v>164</v>
      </c>
      <c r="C58" s="6" t="s">
        <v>8</v>
      </c>
      <c r="D58" s="12">
        <v>14</v>
      </c>
      <c r="E58" s="12"/>
      <c r="F58" s="7">
        <f t="shared" si="0"/>
        <v>11</v>
      </c>
      <c r="G58" s="30">
        <f t="shared" si="1"/>
        <v>8</v>
      </c>
      <c r="H58" s="24">
        <v>3</v>
      </c>
      <c r="I58" s="24" t="s">
        <v>216</v>
      </c>
      <c r="J58" s="24">
        <v>5</v>
      </c>
      <c r="K58" s="24" t="s">
        <v>165</v>
      </c>
      <c r="L58" s="30">
        <v>3</v>
      </c>
      <c r="M58" s="24" t="s">
        <v>166</v>
      </c>
      <c r="N58" s="30"/>
      <c r="O58" s="8"/>
      <c r="P58" s="2" t="s">
        <v>201</v>
      </c>
    </row>
    <row r="59" spans="1:17" ht="39" thickBot="1" x14ac:dyDescent="0.3">
      <c r="A59" s="6" t="s">
        <v>161</v>
      </c>
      <c r="B59" s="6" t="s">
        <v>167</v>
      </c>
      <c r="C59" s="6" t="s">
        <v>168</v>
      </c>
      <c r="D59" s="12">
        <v>1</v>
      </c>
      <c r="E59" s="12"/>
      <c r="F59" s="7">
        <f t="shared" si="0"/>
        <v>1</v>
      </c>
      <c r="G59" s="30">
        <f t="shared" si="1"/>
        <v>0</v>
      </c>
      <c r="H59" s="30"/>
      <c r="I59" s="30"/>
      <c r="J59" s="30"/>
      <c r="K59" s="24"/>
      <c r="L59" s="30">
        <v>1</v>
      </c>
      <c r="M59" s="24" t="s">
        <v>26</v>
      </c>
      <c r="N59" s="30"/>
      <c r="O59" s="8"/>
      <c r="P59" s="2"/>
    </row>
    <row r="60" spans="1:17" ht="51.75" thickBot="1" x14ac:dyDescent="0.3">
      <c r="A60" s="6" t="s">
        <v>161</v>
      </c>
      <c r="B60" s="9" t="s">
        <v>162</v>
      </c>
      <c r="C60" s="9" t="s">
        <v>163</v>
      </c>
      <c r="D60" s="12"/>
      <c r="E60" s="12"/>
      <c r="F60" s="7">
        <f t="shared" si="0"/>
        <v>0</v>
      </c>
      <c r="G60" s="30">
        <f t="shared" si="1"/>
        <v>0</v>
      </c>
      <c r="H60" s="30"/>
      <c r="I60" s="30"/>
      <c r="J60" s="30"/>
      <c r="K60" s="28"/>
      <c r="L60" s="30"/>
      <c r="M60" s="24"/>
      <c r="N60" s="30"/>
      <c r="O60" s="8"/>
      <c r="P60" s="2"/>
    </row>
    <row r="61" spans="1:17" ht="26.25" thickBot="1" x14ac:dyDescent="0.3">
      <c r="A61" s="6" t="s">
        <v>53</v>
      </c>
      <c r="B61" s="6" t="s">
        <v>54</v>
      </c>
      <c r="C61" s="6" t="s">
        <v>55</v>
      </c>
      <c r="D61" s="7">
        <v>2</v>
      </c>
      <c r="E61" s="7"/>
      <c r="F61" s="7">
        <f t="shared" si="0"/>
        <v>2</v>
      </c>
      <c r="G61" s="30">
        <f t="shared" si="1"/>
        <v>2</v>
      </c>
      <c r="H61" s="30"/>
      <c r="I61" s="30"/>
      <c r="J61" s="30">
        <v>2</v>
      </c>
      <c r="K61" s="24" t="s">
        <v>56</v>
      </c>
      <c r="L61" s="30"/>
      <c r="M61" s="24"/>
      <c r="N61" s="30"/>
      <c r="O61" s="8"/>
      <c r="P61" s="2"/>
    </row>
    <row r="62" spans="1:17" ht="15.75" thickBot="1" x14ac:dyDescent="0.3">
      <c r="A62" s="6" t="s">
        <v>68</v>
      </c>
      <c r="B62" s="6" t="s">
        <v>69</v>
      </c>
      <c r="C62" s="6" t="s">
        <v>8</v>
      </c>
      <c r="D62" s="7">
        <v>1</v>
      </c>
      <c r="E62" s="7"/>
      <c r="F62" s="7">
        <f t="shared" si="0"/>
        <v>0</v>
      </c>
      <c r="G62" s="30">
        <f t="shared" si="1"/>
        <v>0</v>
      </c>
      <c r="H62" s="30"/>
      <c r="I62" s="30"/>
      <c r="J62" s="30"/>
      <c r="K62" s="24" t="s">
        <v>26</v>
      </c>
      <c r="L62" s="30"/>
      <c r="M62" s="24"/>
      <c r="N62" s="30"/>
      <c r="O62" s="8"/>
      <c r="P62" s="2" t="s">
        <v>202</v>
      </c>
      <c r="Q62" s="23" t="s">
        <v>191</v>
      </c>
    </row>
    <row r="63" spans="1:17" ht="26.25" thickBot="1" x14ac:dyDescent="0.3">
      <c r="A63" s="6" t="s">
        <v>169</v>
      </c>
      <c r="B63" s="6" t="s">
        <v>170</v>
      </c>
      <c r="C63" s="6" t="s">
        <v>171</v>
      </c>
      <c r="D63" s="12">
        <v>5</v>
      </c>
      <c r="E63" s="12"/>
      <c r="F63" s="7">
        <f t="shared" si="0"/>
        <v>7</v>
      </c>
      <c r="G63" s="30">
        <f t="shared" si="1"/>
        <v>4</v>
      </c>
      <c r="H63" s="30"/>
      <c r="I63" s="30"/>
      <c r="J63" s="30">
        <v>4</v>
      </c>
      <c r="K63" s="24" t="s">
        <v>217</v>
      </c>
      <c r="L63" s="30">
        <v>3</v>
      </c>
      <c r="M63" s="24" t="s">
        <v>218</v>
      </c>
      <c r="N63" s="30"/>
      <c r="O63" s="8"/>
      <c r="P63" s="2"/>
    </row>
    <row r="64" spans="1:17" ht="26.25" customHeight="1" thickBot="1" x14ac:dyDescent="0.3">
      <c r="A64" s="6" t="s">
        <v>172</v>
      </c>
      <c r="B64" s="6" t="s">
        <v>173</v>
      </c>
      <c r="C64" s="6" t="s">
        <v>8</v>
      </c>
      <c r="D64" s="12">
        <v>12</v>
      </c>
      <c r="E64" s="12"/>
      <c r="F64" s="7">
        <f t="shared" si="0"/>
        <v>10</v>
      </c>
      <c r="G64" s="30">
        <f t="shared" si="1"/>
        <v>10</v>
      </c>
      <c r="H64" s="24">
        <v>10</v>
      </c>
      <c r="I64" s="24" t="s">
        <v>214</v>
      </c>
      <c r="J64" s="36"/>
      <c r="K64" s="38"/>
      <c r="L64" s="30"/>
      <c r="M64" s="24"/>
      <c r="N64" s="30"/>
      <c r="O64" s="8"/>
      <c r="P64" s="2" t="s">
        <v>203</v>
      </c>
    </row>
    <row r="65" spans="1:17" ht="15.75" thickBot="1" x14ac:dyDescent="0.3">
      <c r="A65" s="6" t="s">
        <v>172</v>
      </c>
      <c r="B65" s="6" t="s">
        <v>151</v>
      </c>
      <c r="C65" s="6" t="s">
        <v>152</v>
      </c>
      <c r="D65" s="12">
        <v>2</v>
      </c>
      <c r="E65" s="12"/>
      <c r="F65" s="7">
        <f t="shared" si="0"/>
        <v>2</v>
      </c>
      <c r="G65" s="30">
        <f t="shared" si="1"/>
        <v>1</v>
      </c>
      <c r="H65" s="30"/>
      <c r="I65" s="30"/>
      <c r="J65" s="30">
        <v>1</v>
      </c>
      <c r="K65" s="24" t="s">
        <v>9</v>
      </c>
      <c r="L65" s="30">
        <v>1</v>
      </c>
      <c r="M65" s="24" t="s">
        <v>204</v>
      </c>
      <c r="N65" s="30"/>
      <c r="O65" s="8"/>
      <c r="P65" s="2"/>
    </row>
    <row r="66" spans="1:17" ht="26.25" thickBot="1" x14ac:dyDescent="0.3">
      <c r="A66" s="6" t="s">
        <v>103</v>
      </c>
      <c r="B66" s="6" t="s">
        <v>104</v>
      </c>
      <c r="C66" s="6" t="s">
        <v>105</v>
      </c>
      <c r="D66" s="7"/>
      <c r="E66" s="7"/>
      <c r="F66" s="7">
        <f t="shared" si="0"/>
        <v>0</v>
      </c>
      <c r="G66" s="30">
        <f t="shared" si="1"/>
        <v>0</v>
      </c>
      <c r="H66" s="30"/>
      <c r="I66" s="30"/>
      <c r="J66" s="30"/>
      <c r="K66" s="24"/>
      <c r="L66" s="30"/>
      <c r="M66" s="24"/>
      <c r="N66" s="30"/>
      <c r="O66" s="8"/>
      <c r="P66" s="2"/>
    </row>
    <row r="67" spans="1:17" ht="30.75" thickBot="1" x14ac:dyDescent="0.3">
      <c r="A67" s="6" t="s">
        <v>103</v>
      </c>
      <c r="B67" s="6" t="s">
        <v>106</v>
      </c>
      <c r="C67" s="6" t="s">
        <v>107</v>
      </c>
      <c r="D67" s="7" t="s">
        <v>108</v>
      </c>
      <c r="E67" s="7"/>
      <c r="F67" s="7">
        <f t="shared" ref="F67:F77" si="2">G67+L67+N67</f>
        <v>4</v>
      </c>
      <c r="G67" s="30">
        <f t="shared" ref="G67:G79" si="3">H67+J67</f>
        <v>3</v>
      </c>
      <c r="H67" s="30"/>
      <c r="I67" s="30"/>
      <c r="J67" s="30">
        <v>3</v>
      </c>
      <c r="K67" s="24" t="s">
        <v>221</v>
      </c>
      <c r="L67" s="30">
        <v>1</v>
      </c>
      <c r="M67" s="24" t="s">
        <v>33</v>
      </c>
      <c r="N67" s="30"/>
      <c r="O67" s="8"/>
      <c r="P67" s="2" t="s">
        <v>109</v>
      </c>
      <c r="Q67" t="s">
        <v>190</v>
      </c>
    </row>
    <row r="68" spans="1:17" ht="51.75" thickBot="1" x14ac:dyDescent="0.3">
      <c r="A68" s="6" t="s">
        <v>103</v>
      </c>
      <c r="B68" s="6" t="s">
        <v>110</v>
      </c>
      <c r="C68" s="6" t="s">
        <v>111</v>
      </c>
      <c r="D68" s="7"/>
      <c r="E68" s="7"/>
      <c r="F68" s="7">
        <f t="shared" si="2"/>
        <v>0</v>
      </c>
      <c r="G68" s="30">
        <f t="shared" si="3"/>
        <v>0</v>
      </c>
      <c r="H68" s="30"/>
      <c r="I68" s="30"/>
      <c r="J68" s="30"/>
      <c r="K68" s="24"/>
      <c r="L68" s="30"/>
      <c r="M68" s="24"/>
      <c r="N68" s="30"/>
      <c r="O68" s="8"/>
      <c r="P68" s="2"/>
    </row>
    <row r="69" spans="1:17" ht="39" thickBot="1" x14ac:dyDescent="0.3">
      <c r="A69" s="6" t="s">
        <v>27</v>
      </c>
      <c r="B69" s="14" t="s">
        <v>28</v>
      </c>
      <c r="C69" s="6" t="s">
        <v>29</v>
      </c>
      <c r="D69" s="7">
        <v>1</v>
      </c>
      <c r="E69" s="7"/>
      <c r="F69" s="7">
        <f t="shared" si="2"/>
        <v>1</v>
      </c>
      <c r="G69" s="30">
        <f t="shared" si="3"/>
        <v>1</v>
      </c>
      <c r="H69" s="30"/>
      <c r="I69" s="30"/>
      <c r="J69" s="30">
        <v>1</v>
      </c>
      <c r="K69" s="24" t="s">
        <v>9</v>
      </c>
      <c r="L69" s="30"/>
      <c r="M69" s="24"/>
      <c r="N69" s="30"/>
      <c r="O69" s="8"/>
      <c r="P69" s="2"/>
    </row>
    <row r="70" spans="1:17" ht="26.25" thickBot="1" x14ac:dyDescent="0.3">
      <c r="A70" s="6" t="s">
        <v>70</v>
      </c>
      <c r="B70" s="20" t="s">
        <v>188</v>
      </c>
      <c r="C70" s="6" t="s">
        <v>8</v>
      </c>
      <c r="D70" s="7">
        <v>0</v>
      </c>
      <c r="E70" s="7"/>
      <c r="F70" s="7">
        <f t="shared" si="2"/>
        <v>0</v>
      </c>
      <c r="G70" s="30">
        <f t="shared" si="3"/>
        <v>0</v>
      </c>
      <c r="H70" s="30"/>
      <c r="I70" s="30"/>
      <c r="J70" s="30"/>
      <c r="K70" s="24"/>
      <c r="L70" s="30"/>
      <c r="M70" s="24"/>
      <c r="N70" s="30"/>
      <c r="O70" s="8"/>
      <c r="P70" s="2"/>
    </row>
    <row r="71" spans="1:17" ht="26.25" thickBot="1" x14ac:dyDescent="0.3">
      <c r="A71" s="6" t="s">
        <v>57</v>
      </c>
      <c r="B71" s="6" t="s">
        <v>58</v>
      </c>
      <c r="C71" s="6" t="s">
        <v>8</v>
      </c>
      <c r="D71" s="7">
        <v>1</v>
      </c>
      <c r="E71" s="7"/>
      <c r="F71" s="7">
        <f t="shared" si="2"/>
        <v>1</v>
      </c>
      <c r="G71" s="30">
        <f t="shared" si="3"/>
        <v>0</v>
      </c>
      <c r="H71" s="30"/>
      <c r="I71" s="30"/>
      <c r="J71" s="30"/>
      <c r="K71" s="24"/>
      <c r="L71" s="30">
        <v>1</v>
      </c>
      <c r="M71" s="24" t="s">
        <v>33</v>
      </c>
      <c r="N71" s="30"/>
      <c r="O71" s="8"/>
      <c r="P71" s="2" t="s">
        <v>201</v>
      </c>
    </row>
    <row r="72" spans="1:17" ht="39" thickBot="1" x14ac:dyDescent="0.3">
      <c r="A72" s="6" t="s">
        <v>174</v>
      </c>
      <c r="B72" s="6" t="s">
        <v>175</v>
      </c>
      <c r="C72" s="6" t="s">
        <v>176</v>
      </c>
      <c r="D72" s="12">
        <v>1</v>
      </c>
      <c r="E72" s="12"/>
      <c r="F72" s="7">
        <f t="shared" si="2"/>
        <v>0</v>
      </c>
      <c r="G72" s="30">
        <f t="shared" si="3"/>
        <v>0</v>
      </c>
      <c r="H72" s="30"/>
      <c r="I72" s="30"/>
      <c r="J72" s="30"/>
      <c r="K72" s="24"/>
      <c r="L72" s="30"/>
      <c r="M72" s="24"/>
      <c r="N72" s="30"/>
      <c r="O72" s="8"/>
      <c r="P72" s="2" t="s">
        <v>201</v>
      </c>
    </row>
    <row r="73" spans="1:17" ht="26.25" thickBot="1" x14ac:dyDescent="0.3">
      <c r="A73" s="6" t="s">
        <v>174</v>
      </c>
      <c r="B73" s="6" t="s">
        <v>164</v>
      </c>
      <c r="C73" s="6" t="s">
        <v>8</v>
      </c>
      <c r="D73" s="12">
        <v>4</v>
      </c>
      <c r="E73" s="12"/>
      <c r="F73" s="7">
        <f t="shared" si="2"/>
        <v>4</v>
      </c>
      <c r="G73" s="30">
        <f t="shared" si="3"/>
        <v>3</v>
      </c>
      <c r="H73" s="30">
        <v>1</v>
      </c>
      <c r="I73" s="24" t="s">
        <v>114</v>
      </c>
      <c r="J73" s="30">
        <v>2</v>
      </c>
      <c r="K73" s="24" t="s">
        <v>212</v>
      </c>
      <c r="L73" s="30">
        <v>1</v>
      </c>
      <c r="M73" s="24" t="s">
        <v>12</v>
      </c>
      <c r="N73" s="30"/>
      <c r="O73" s="8"/>
      <c r="P73" s="2"/>
    </row>
    <row r="74" spans="1:17" ht="26.25" thickBot="1" x14ac:dyDescent="0.3">
      <c r="A74" s="6" t="s">
        <v>174</v>
      </c>
      <c r="B74" s="6" t="s">
        <v>177</v>
      </c>
      <c r="C74" s="6" t="s">
        <v>178</v>
      </c>
      <c r="D74" s="12">
        <v>0</v>
      </c>
      <c r="E74" s="12"/>
      <c r="F74" s="7">
        <f t="shared" si="2"/>
        <v>0</v>
      </c>
      <c r="G74" s="30">
        <f t="shared" si="3"/>
        <v>0</v>
      </c>
      <c r="H74" s="30"/>
      <c r="I74" s="30"/>
      <c r="J74" s="30"/>
      <c r="K74" s="24"/>
      <c r="L74" s="30"/>
      <c r="M74" s="24"/>
      <c r="N74" s="30"/>
      <c r="O74" s="8"/>
      <c r="P74" s="2"/>
    </row>
    <row r="75" spans="1:17" ht="15.75" thickBot="1" x14ac:dyDescent="0.3">
      <c r="A75" s="15" t="s">
        <v>10</v>
      </c>
      <c r="B75" s="14" t="s">
        <v>11</v>
      </c>
      <c r="C75" s="6"/>
      <c r="D75" s="7"/>
      <c r="E75" s="7"/>
      <c r="F75" s="7">
        <f t="shared" si="2"/>
        <v>3</v>
      </c>
      <c r="G75" s="30">
        <f t="shared" si="3"/>
        <v>1</v>
      </c>
      <c r="H75" s="30"/>
      <c r="I75" s="30"/>
      <c r="J75" s="30">
        <v>1</v>
      </c>
      <c r="K75" s="24" t="s">
        <v>12</v>
      </c>
      <c r="L75" s="30">
        <v>2</v>
      </c>
      <c r="M75" s="24" t="s">
        <v>13</v>
      </c>
      <c r="N75" s="30"/>
      <c r="O75" s="8"/>
      <c r="P75" s="2" t="s">
        <v>201</v>
      </c>
    </row>
    <row r="76" spans="1:17" ht="15.75" thickBot="1" x14ac:dyDescent="0.3">
      <c r="A76" s="15" t="s">
        <v>6</v>
      </c>
      <c r="B76" s="21" t="s">
        <v>7</v>
      </c>
      <c r="C76" s="6" t="s">
        <v>8</v>
      </c>
      <c r="D76" s="7"/>
      <c r="E76" s="7"/>
      <c r="F76" s="7">
        <f t="shared" si="2"/>
        <v>1</v>
      </c>
      <c r="G76" s="30">
        <f t="shared" si="3"/>
        <v>0</v>
      </c>
      <c r="H76" s="30"/>
      <c r="I76" s="30"/>
      <c r="J76" s="30"/>
      <c r="K76" s="24"/>
      <c r="L76" s="30">
        <v>1</v>
      </c>
      <c r="M76" s="24" t="s">
        <v>9</v>
      </c>
      <c r="N76" s="30"/>
      <c r="O76" s="8"/>
      <c r="P76" s="2" t="s">
        <v>201</v>
      </c>
    </row>
    <row r="77" spans="1:17" ht="51.75" thickBot="1" x14ac:dyDescent="0.3">
      <c r="A77" s="6" t="s">
        <v>71</v>
      </c>
      <c r="B77" s="6" t="s">
        <v>72</v>
      </c>
      <c r="C77" s="6" t="s">
        <v>73</v>
      </c>
      <c r="D77" s="16">
        <v>1</v>
      </c>
      <c r="E77" s="16"/>
      <c r="F77" s="7">
        <f t="shared" si="2"/>
        <v>0</v>
      </c>
      <c r="G77" s="30">
        <f t="shared" si="3"/>
        <v>0</v>
      </c>
      <c r="H77" s="30"/>
      <c r="I77" s="30"/>
      <c r="J77" s="30"/>
      <c r="K77" s="24"/>
      <c r="L77" s="30"/>
      <c r="M77" s="24"/>
      <c r="N77" s="30"/>
      <c r="O77" s="8"/>
      <c r="P77" s="2"/>
    </row>
    <row r="78" spans="1:17" ht="26.25" thickBot="1" x14ac:dyDescent="0.3">
      <c r="A78" s="6" t="s">
        <v>205</v>
      </c>
      <c r="B78" s="6"/>
      <c r="C78" s="6" t="s">
        <v>206</v>
      </c>
      <c r="D78" s="16"/>
      <c r="E78" s="16"/>
      <c r="F78" s="7"/>
      <c r="G78" s="30">
        <f t="shared" si="3"/>
        <v>0</v>
      </c>
      <c r="H78" s="30"/>
      <c r="I78" s="30"/>
      <c r="J78" s="30"/>
      <c r="K78" s="24"/>
      <c r="L78" s="30">
        <v>1</v>
      </c>
      <c r="M78" s="24" t="s">
        <v>16</v>
      </c>
      <c r="N78" s="30"/>
      <c r="O78" s="8"/>
      <c r="P78" s="2"/>
    </row>
    <row r="79" spans="1:17" ht="15.75" thickBot="1" x14ac:dyDescent="0.3">
      <c r="A79" s="6" t="s">
        <v>205</v>
      </c>
      <c r="B79" s="6"/>
      <c r="C79" s="6" t="s">
        <v>207</v>
      </c>
      <c r="D79" s="16"/>
      <c r="E79" s="16"/>
      <c r="F79" s="7"/>
      <c r="G79" s="30">
        <f t="shared" si="3"/>
        <v>1</v>
      </c>
      <c r="H79" s="30"/>
      <c r="I79" s="30"/>
      <c r="J79" s="30">
        <v>1</v>
      </c>
      <c r="K79" s="24" t="s">
        <v>16</v>
      </c>
      <c r="L79" s="30"/>
      <c r="M79" s="24"/>
      <c r="N79" s="30"/>
      <c r="O79" s="8"/>
      <c r="P79" s="2"/>
    </row>
    <row r="80" spans="1:17" ht="15.75" thickBot="1" x14ac:dyDescent="0.3">
      <c r="A80" s="1"/>
      <c r="B80" s="1"/>
      <c r="C80" s="1"/>
      <c r="D80" s="16">
        <v>122</v>
      </c>
      <c r="E80" s="34"/>
      <c r="F80" s="1"/>
      <c r="G80" s="31">
        <f>H80+J80</f>
        <v>72</v>
      </c>
      <c r="H80" s="31">
        <f>SUM(H3:H79)</f>
        <v>35</v>
      </c>
      <c r="I80" s="31">
        <f t="shared" ref="I80:J80" si="4">SUM(I3:I79)</f>
        <v>0</v>
      </c>
      <c r="J80" s="31">
        <f t="shared" si="4"/>
        <v>37</v>
      </c>
      <c r="K80" s="26"/>
      <c r="L80" s="31">
        <f>SUM(L3:L79)</f>
        <v>30</v>
      </c>
      <c r="M80" s="26"/>
      <c r="N80" s="31">
        <f>SUM(N3:N79)</f>
        <v>1</v>
      </c>
      <c r="O80" s="1"/>
      <c r="P80" s="1"/>
    </row>
    <row r="81" spans="1:16" ht="15.75" thickBot="1" x14ac:dyDescent="0.3">
      <c r="A81" s="1"/>
      <c r="B81" s="1"/>
      <c r="C81" s="1"/>
      <c r="D81" s="1"/>
      <c r="E81" s="1"/>
      <c r="F81" s="1"/>
      <c r="G81" s="32"/>
      <c r="H81" s="32"/>
      <c r="I81" s="32"/>
      <c r="J81" s="32"/>
      <c r="K81" s="37" t="s">
        <v>219</v>
      </c>
      <c r="L81" s="26"/>
      <c r="M81" s="26"/>
      <c r="N81" s="26"/>
      <c r="O81" s="1"/>
      <c r="P81" s="1"/>
    </row>
    <row r="82" spans="1:16" x14ac:dyDescent="0.25">
      <c r="K82" s="25" t="s">
        <v>222</v>
      </c>
    </row>
    <row r="83" spans="1:16" x14ac:dyDescent="0.25">
      <c r="K83" s="25" t="s">
        <v>155</v>
      </c>
    </row>
    <row r="84" spans="1:16" x14ac:dyDescent="0.25">
      <c r="K84" s="25" t="s">
        <v>220</v>
      </c>
    </row>
    <row r="86" spans="1:16" x14ac:dyDescent="0.25">
      <c r="K86" s="25" t="s">
        <v>223</v>
      </c>
    </row>
  </sheetData>
  <sortState ref="A2:H82">
    <sortCondition ref="A2:A82"/>
    <sortCondition ref="B2:B82"/>
  </sortState>
  <hyperlinks>
    <hyperlink ref="B76" r:id="rId1" display="http://f.de/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GUIGOU, Valery (ARS-PACA/DPRS/DRHS)</dc:creator>
  <cp:lastModifiedBy>LINGUEGLIA, Nathalie (ARS-PACA/DPRS/DRHS)</cp:lastModifiedBy>
  <dcterms:created xsi:type="dcterms:W3CDTF">2022-09-23T05:58:42Z</dcterms:created>
  <dcterms:modified xsi:type="dcterms:W3CDTF">2022-10-10T13:57:16Z</dcterms:modified>
</cp:coreProperties>
</file>