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25"/>
  </bookViews>
  <sheets>
    <sheet name="CH ANTIBES JUAN" sheetId="13" r:id="rId1"/>
    <sheet name="CH BASTIA" sheetId="20" r:id="rId2"/>
    <sheet name="CH CANNES" sheetId="6" r:id="rId3"/>
    <sheet name="CH DRAGUIGNAN" sheetId="12" r:id="rId4"/>
    <sheet name="CHI FREJUS" sheetId="21" r:id="rId5"/>
    <sheet name="CH GRASSE" sheetId="11" r:id="rId6"/>
    <sheet name="CH MENTON" sheetId="16" r:id="rId7"/>
    <sheet name="CH PIERREFEU" sheetId="15" r:id="rId8"/>
  </sheets>
  <definedNames>
    <definedName name="_xlnm._FilterDatabase" localSheetId="0" hidden="1">'CH ANTIBES JUAN'!$A$2:$N$45</definedName>
    <definedName name="_xlnm._FilterDatabase" localSheetId="1" hidden="1">'CH BASTIA'!$A$1:$N$20</definedName>
    <definedName name="_xlnm._FilterDatabase" localSheetId="2" hidden="1">'CH CANNES'!$A$1:$N$47</definedName>
    <definedName name="_xlnm._FilterDatabase" localSheetId="3" hidden="1">'CH DRAGUIGNAN'!$A$1:$N$18</definedName>
    <definedName name="_xlnm._FilterDatabase" localSheetId="5" hidden="1">'CH GRASSE'!$A$1:$N$20</definedName>
    <definedName name="_xlnm._FilterDatabase" localSheetId="4" hidden="1">'CHI FREJUS'!$A$1:$N$14</definedName>
  </definedNames>
  <calcPr calcId="162913"/>
</workbook>
</file>

<file path=xl/calcChain.xml><?xml version="1.0" encoding="utf-8"?>
<calcChain xmlns="http://schemas.openxmlformats.org/spreadsheetml/2006/main">
  <c r="N29" i="6" l="1"/>
  <c r="N26" i="6"/>
  <c r="N24" i="6"/>
  <c r="N22" i="6"/>
  <c r="N20" i="6"/>
  <c r="N18" i="6"/>
  <c r="N16" i="6"/>
  <c r="N14" i="6"/>
  <c r="N12" i="6"/>
  <c r="N10" i="6"/>
  <c r="N8" i="6"/>
  <c r="N5" i="6"/>
  <c r="N3" i="6"/>
  <c r="N19" i="11" l="1"/>
  <c r="J18" i="11"/>
  <c r="N3" i="11" l="1"/>
  <c r="N5" i="11"/>
  <c r="N7" i="11"/>
  <c r="N9" i="11"/>
  <c r="N11" i="11"/>
  <c r="N13" i="11"/>
  <c r="N15" i="11"/>
  <c r="N17" i="11"/>
  <c r="N21" i="11"/>
  <c r="N22" i="11" l="1"/>
  <c r="N30" i="13" l="1"/>
  <c r="N28" i="13"/>
  <c r="N26" i="13"/>
  <c r="N24" i="13"/>
  <c r="N22" i="13"/>
  <c r="N20" i="13"/>
  <c r="N18" i="13"/>
  <c r="N16" i="13"/>
  <c r="N14" i="13"/>
  <c r="N12" i="13"/>
  <c r="N10" i="13"/>
  <c r="N8" i="13"/>
  <c r="N6" i="13"/>
  <c r="N4" i="13"/>
  <c r="N31" i="13" l="1"/>
  <c r="N14" i="21" l="1"/>
  <c r="N11" i="21"/>
  <c r="N9" i="21"/>
  <c r="N7" i="21"/>
  <c r="N5" i="21"/>
  <c r="N3" i="21"/>
  <c r="N18" i="12" l="1"/>
  <c r="N11" i="20" l="1"/>
  <c r="N19" i="20" l="1"/>
  <c r="N3" i="15" l="1"/>
  <c r="N4" i="15" s="1"/>
  <c r="N5" i="16"/>
  <c r="N3" i="16"/>
  <c r="N6" i="16" s="1"/>
  <c r="N15" i="21"/>
  <c r="N15" i="12"/>
  <c r="N13" i="12"/>
  <c r="N11" i="12"/>
  <c r="N9" i="12"/>
  <c r="N7" i="12"/>
  <c r="N5" i="12"/>
  <c r="N3" i="12"/>
  <c r="N21" i="20"/>
  <c r="N17" i="20"/>
  <c r="N15" i="20"/>
  <c r="N13" i="20"/>
  <c r="N9" i="20"/>
  <c r="N7" i="20"/>
  <c r="N5" i="20"/>
  <c r="N3" i="20"/>
  <c r="N22" i="20" l="1"/>
  <c r="N19" i="12"/>
  <c r="N30" i="6"/>
</calcChain>
</file>

<file path=xl/sharedStrings.xml><?xml version="1.0" encoding="utf-8"?>
<sst xmlns="http://schemas.openxmlformats.org/spreadsheetml/2006/main" count="673" uniqueCount="245">
  <si>
    <t>Nom (établissement/praticien/autre)</t>
  </si>
  <si>
    <t>N° terrain</t>
  </si>
  <si>
    <t>Nom du terrain de stage</t>
  </si>
  <si>
    <t>Responsable du terrain de stage</t>
  </si>
  <si>
    <t>Premier semestre</t>
  </si>
  <si>
    <t>Dernier semestre</t>
  </si>
  <si>
    <t>Type d'agrément</t>
  </si>
  <si>
    <t>Spécialité(s) d'appel + Phase(s)</t>
  </si>
  <si>
    <t>Numéro 
(FINESS/RPPS/SIRET)</t>
  </si>
  <si>
    <t>Mail RTS</t>
  </si>
  <si>
    <t>Durée 
agrément</t>
  </si>
  <si>
    <t>Type de terrain de stage</t>
  </si>
  <si>
    <t>Formation d'agrément</t>
  </si>
  <si>
    <t>nb de postes Dr Junior proposé par les établissements</t>
  </si>
  <si>
    <t>CENTRE HOSPITALIER D'ANTIBES- JUAN-LES</t>
  </si>
  <si>
    <t>Hospitalier</t>
  </si>
  <si>
    <t>MEDECINE R3C</t>
  </si>
  <si>
    <t>Centre Régional Médico-Sportif</t>
  </si>
  <si>
    <t>M. TOR Alain</t>
  </si>
  <si>
    <t>médecine du sport</t>
  </si>
  <si>
    <t>REANIMATION MEDICO CHIRURGICALE</t>
  </si>
  <si>
    <t>Mme BENARD CECILIA</t>
  </si>
  <si>
    <t>Médecine intensiv</t>
  </si>
  <si>
    <t>PEDIATRIE</t>
  </si>
  <si>
    <t>M. KHALFI ALI</t>
  </si>
  <si>
    <t>Pédiatrie</t>
  </si>
  <si>
    <t>POLE DOULEUR ACCOMPAGNEMENT SOINS PALL</t>
  </si>
  <si>
    <t>Mme CASINI ISABELLE</t>
  </si>
  <si>
    <t>Médecine générale</t>
  </si>
  <si>
    <t xml:space="preserve">M08 - Gériatrie (P3) </t>
  </si>
  <si>
    <t>POLE GERONTOLOGIE</t>
  </si>
  <si>
    <t>Mme LE NECHET ANNE</t>
  </si>
  <si>
    <t>Gériatrie</t>
  </si>
  <si>
    <t>GYNECOLOGIE-OBSTETRIQUE</t>
  </si>
  <si>
    <t>Gynécologie obsté</t>
  </si>
  <si>
    <t>SERVICE ANESTHESIE-REANIMATION CHIRURG</t>
  </si>
  <si>
    <t>M. PERITORE GIANNI</t>
  </si>
  <si>
    <t>ANESTH REA</t>
  </si>
  <si>
    <t>MEDECINE INTERNE MALADIES INFECTIEUSES</t>
  </si>
  <si>
    <t>Mme LANTERI AURELIA</t>
  </si>
  <si>
    <t>Medecine interne</t>
  </si>
  <si>
    <t>GASTROENTEROLOGIE HEPATOLOGIE NUTRITIO</t>
  </si>
  <si>
    <t>M. BROUSSARD  JEAN-FELIX</t>
  </si>
  <si>
    <t>nutrit appliquée</t>
  </si>
  <si>
    <t>PSYCHIATRIE - SECTEUR 06 G 05</t>
  </si>
  <si>
    <t>Mme DUBREUIL-HAMDOUN SYLVIE</t>
  </si>
  <si>
    <t>Psychiatrie</t>
  </si>
  <si>
    <t>Réanimation polyvalente et soins techniques continus</t>
  </si>
  <si>
    <t>Mme BERNARD CECILIA</t>
  </si>
  <si>
    <t>M03 - ANESTH REA (P3)</t>
  </si>
  <si>
    <t>NEUROLOGIE</t>
  </si>
  <si>
    <t>M. COLAMARINO RENATO</t>
  </si>
  <si>
    <t>Neurologie</t>
  </si>
  <si>
    <t>COURT SEJOUR GERIATRIQUE</t>
  </si>
  <si>
    <t>M. TOULAULT MAXIME</t>
  </si>
  <si>
    <t>SERVICE DE BIOLOGIE</t>
  </si>
  <si>
    <t>Mme BLANC-AMRANE VERONIQUE</t>
  </si>
  <si>
    <t>BIO MED</t>
  </si>
  <si>
    <t>BIOLOGIE MÉDICALE R3C</t>
  </si>
  <si>
    <t>2B0000012</t>
  </si>
  <si>
    <t xml:space="preserve">CENTRE HOSPITALIER DE BASTIA </t>
  </si>
  <si>
    <t>Département d'information médicale</t>
  </si>
  <si>
    <t>M. METAIS PATRICK</t>
  </si>
  <si>
    <t>Santé Publique</t>
  </si>
  <si>
    <t>PEDIATRIE NEONATOLOGIE</t>
  </si>
  <si>
    <t>REANIMATION POLYVALENTE</t>
  </si>
  <si>
    <t>PSYCHIATRIE ENFANTS</t>
  </si>
  <si>
    <t>M. ROUSSEL Hervé</t>
  </si>
  <si>
    <t>COURT SEJOUR GERIATRIQUE - USLD</t>
  </si>
  <si>
    <t>M. JARZEBOWSKI WITOLD</t>
  </si>
  <si>
    <t>Psychiatrie infanto juvénile</t>
  </si>
  <si>
    <t>M. ROUSSEL</t>
  </si>
  <si>
    <t>PSYCHIATRIE</t>
  </si>
  <si>
    <t>LABORATOIRE DE BIOLOGIE POLYVALENTE</t>
  </si>
  <si>
    <t>M. FILIPPI JEAN-FRANCOIS</t>
  </si>
  <si>
    <t>Bio générale</t>
  </si>
  <si>
    <t>DEPARTEMENT DE REANIMATION ET D'ANESTHESIE</t>
  </si>
  <si>
    <t>M. DHONNEUR GILLES</t>
  </si>
  <si>
    <t>ANESTHESIE-REA</t>
  </si>
  <si>
    <t xml:space="preserve">CENTRE HOSPITALIER DE CANNES </t>
  </si>
  <si>
    <t>PEDIATRIE PREMATURES</t>
  </si>
  <si>
    <t>Mme MARTINEZ OZENDA MURIEL</t>
  </si>
  <si>
    <t>HEPATO GASTRO-ENTEROLOGIE</t>
  </si>
  <si>
    <t>M. AMOROS FRANCK</t>
  </si>
  <si>
    <t>Hépato-gastro-ent</t>
  </si>
  <si>
    <t>REANIMATION POLYVALENTE ET DE SURVEILL</t>
  </si>
  <si>
    <t>M. BERTRAND PIERRE-MARIE</t>
  </si>
  <si>
    <t>RHUMATOLOGIE ET ENDOCRINOLOGIE</t>
  </si>
  <si>
    <t>M. BOLLA  GILLES</t>
  </si>
  <si>
    <t>Rhumatologie</t>
  </si>
  <si>
    <t>SSR/UCC</t>
  </si>
  <si>
    <t>M. BOYER PATRICE</t>
  </si>
  <si>
    <t>POLE SANTE MENTALE SECTEUR 06G02 ET 06</t>
  </si>
  <si>
    <t>M. LEROY BERNARD</t>
  </si>
  <si>
    <t>INTERSECTEUR A DE PSYCHIATRIE INFANTO-</t>
  </si>
  <si>
    <t>MEDECINE INTERNE - ONCOLOGIE</t>
  </si>
  <si>
    <t>M. VASSALLO MATTEO</t>
  </si>
  <si>
    <t xml:space="preserve"> M17 - Medecine interne (P3) </t>
  </si>
  <si>
    <t>CARDIOLOGIE</t>
  </si>
  <si>
    <t>Mme BERKANE NATHALIE</t>
  </si>
  <si>
    <t>Med Cardiovasc</t>
  </si>
  <si>
    <t xml:space="preserve">M21 - Médecine Vasculai (P3) </t>
  </si>
  <si>
    <t xml:space="preserve">RHUMATOLOGIE </t>
  </si>
  <si>
    <t>Mme AZULAY JOHANNA</t>
  </si>
  <si>
    <t>LABORATOIRE DE BIOLOGIE</t>
  </si>
  <si>
    <t>Mme SINDT AUDREY</t>
  </si>
  <si>
    <t>BIO MED R3C</t>
  </si>
  <si>
    <t xml:space="preserve">B01 - BIO MED R3C (P3) </t>
  </si>
  <si>
    <t xml:space="preserve">CENTRE HOSPITALIER DE DRAGUIGNAN </t>
  </si>
  <si>
    <t>SERV PEDIATRIQUE ET URGENCES PEDIATRIQUES</t>
  </si>
  <si>
    <t>Mme SALOMEZ SOPHIE</t>
  </si>
  <si>
    <t>DEPARTEMENT D'INFORMATION MEDICALE</t>
  </si>
  <si>
    <t>Mme VALERIO LAURE</t>
  </si>
  <si>
    <t>SERV REANIMATION POLYVALENTE/UCS/USV2</t>
  </si>
  <si>
    <t>M. JURADO ANDRE</t>
  </si>
  <si>
    <t>PSYCHIATRIE ADULTE</t>
  </si>
  <si>
    <t>M. FOSSAT BERNARD</t>
  </si>
  <si>
    <t>UNITE DE GERIATRIE AIGUE</t>
  </si>
  <si>
    <t>Mme BOUZEREAU VALENTINE</t>
  </si>
  <si>
    <t>GASTRO-ENTEROLOGIE</t>
  </si>
  <si>
    <t>Mme CADOT CATHERINE</t>
  </si>
  <si>
    <t>M11 - Hépato-gastro-ent (P3)</t>
  </si>
  <si>
    <t xml:space="preserve">M27 - Psychiatrie (P3) </t>
  </si>
  <si>
    <t>Mme WIRQUIN  Pascale</t>
  </si>
  <si>
    <t xml:space="preserve">CHI FREJUS SAINT RAPHAEL </t>
  </si>
  <si>
    <t>INFECTIOLOGIE &amp; DERMATOLOGIE</t>
  </si>
  <si>
    <t>M. DEL-GIUDICE PASCAL</t>
  </si>
  <si>
    <t>MIT</t>
  </si>
  <si>
    <t>ANESTHESIOLOGIE</t>
  </si>
  <si>
    <t>Mme HUYARD Sophie</t>
  </si>
  <si>
    <t>M. KAIDOMAR MICHEL</t>
  </si>
  <si>
    <t xml:space="preserve">M16 - Médecine intensiv (P3) </t>
  </si>
  <si>
    <t>HEPATO-GASTRO-ENTEROLOGIE</t>
  </si>
  <si>
    <t>M. LONGO FABRICE</t>
  </si>
  <si>
    <t>Mme PINELLI Karine</t>
  </si>
  <si>
    <t xml:space="preserve">CENTRE HOSPITALIER DE GRASSE </t>
  </si>
  <si>
    <t>SERVICE DE MEDECINE INTENSIVE ET REANIMATION</t>
  </si>
  <si>
    <t>M. LANOUX THOMAS</t>
  </si>
  <si>
    <t>M16 - Médecine intensiv (P3)</t>
  </si>
  <si>
    <t>PEDIATRIE- NEONATOLOGIE</t>
  </si>
  <si>
    <t>M. NGUYEN JOEL</t>
  </si>
  <si>
    <t>S.S.R.GERIATRIQUE</t>
  </si>
  <si>
    <t>Mme FOURNET FAYAS MARTINE</t>
  </si>
  <si>
    <t>M. TIBERGHIEN BERNARD</t>
  </si>
  <si>
    <t>M09 - Gynécologie méd (P3)</t>
  </si>
  <si>
    <t>PSYCHIATRIE - 06G01</t>
  </si>
  <si>
    <t>Mme CHENU EMMANUELLE</t>
  </si>
  <si>
    <t>ANESTHESIE-REANIMATION</t>
  </si>
  <si>
    <t xml:space="preserve">Mme COSTI LUNETA </t>
  </si>
  <si>
    <t>M. SAMSON MARIE-CLAUDE</t>
  </si>
  <si>
    <t>HEPATOGASTROENROLOGIE</t>
  </si>
  <si>
    <t>M. BOUSSOUKAYA SAMY</t>
  </si>
  <si>
    <t>Mme DESSE BLANDINE</t>
  </si>
  <si>
    <t>CENTRE HOSPITALIER DE MENTON</t>
  </si>
  <si>
    <t>Sevice de médecine polyvalente</t>
  </si>
  <si>
    <t>M. LEPRINCE Yves</t>
  </si>
  <si>
    <t>SERVICE DE SOINS DE SUITE ET DE READAP</t>
  </si>
  <si>
    <t>M. BERRIRI KAMEL</t>
  </si>
  <si>
    <t>MEDECINE PHYSIQUE</t>
  </si>
  <si>
    <t>M20 - MEDECINE PHYSIQUE (P3)</t>
  </si>
  <si>
    <t>CENTRE HOSPITALIER DE PIERREFEU</t>
  </si>
  <si>
    <t>POLE DE PSYCHIATRIE GENERALE SUD 83G07</t>
  </si>
  <si>
    <t>M. BRUNET Marc</t>
  </si>
  <si>
    <t>Total Centre Régional Médico-Sportif</t>
  </si>
  <si>
    <t>Total REANIMATION MEDICO CHIRURGICALE</t>
  </si>
  <si>
    <t>Total PEDIATRIE</t>
  </si>
  <si>
    <t>Total POLE DOULEUR ACCOMPAGNEMENT SOINS PALL</t>
  </si>
  <si>
    <t>Total POLE GERONTOLOGIE</t>
  </si>
  <si>
    <t>Total GYNECOLOGIE-OBSTETRIQUE</t>
  </si>
  <si>
    <t>Total SERVICE ANESTHESIE-REANIMATION CHIRURG</t>
  </si>
  <si>
    <t>Total MEDECINE INTERNE MALADIES INFECTIEUSES</t>
  </si>
  <si>
    <t>Total GASTROENTEROLOGIE HEPATOLOGIE NUTRITIO</t>
  </si>
  <si>
    <t>Total PSYCHIATRIE - SECTEUR 06 G 05</t>
  </si>
  <si>
    <t>Total Réanimation polyvalente et soins techniques continus</t>
  </si>
  <si>
    <t>Total NEUROLOGIE</t>
  </si>
  <si>
    <t>Total COURT SEJOUR GERIATRIQUE</t>
  </si>
  <si>
    <t>Total SERVICE DE BIOLOGIE</t>
  </si>
  <si>
    <t>Total général</t>
  </si>
  <si>
    <t>Total Département d'information médicale</t>
  </si>
  <si>
    <t>Total PEDIATRIE NEONATOLOGIE</t>
  </si>
  <si>
    <t>Total REANIMATION POLYVALENTE</t>
  </si>
  <si>
    <t>Total PSYCHIATRIE ENFANTS</t>
  </si>
  <si>
    <t>Total COURT SEJOUR GERIATRIQUE - USLD</t>
  </si>
  <si>
    <t>Total Psychiatrie infanto juvénile</t>
  </si>
  <si>
    <t>Total LABORATOIRE DE BIOLOGIE POLYVALENTE</t>
  </si>
  <si>
    <t>Total DEPARTEMENT DE REANIMATION ET D'ANESTHESIE</t>
  </si>
  <si>
    <t>Total PEDIATRIE PREMATURES</t>
  </si>
  <si>
    <t>Total HEPATO GASTRO-ENTEROLOGIE</t>
  </si>
  <si>
    <t>Total REANIMATION POLYVALENTE ET DE SURVEILL</t>
  </si>
  <si>
    <t>Total RHUMATOLOGIE ET ENDOCRINOLOGIE</t>
  </si>
  <si>
    <t>Total SSR/UCC</t>
  </si>
  <si>
    <t>Total POLE SANTE MENTALE SECTEUR 06G02 ET 06</t>
  </si>
  <si>
    <t>Total INTERSECTEUR A DE PSYCHIATRIE INFANTO-</t>
  </si>
  <si>
    <t>Total MEDECINE INTERNE - ONCOLOGIE</t>
  </si>
  <si>
    <t>Total CARDIOLOGIE</t>
  </si>
  <si>
    <t xml:space="preserve">Total RHUMATOLOGIE </t>
  </si>
  <si>
    <t>Total LABORATOIRE DE BIOLOGIE</t>
  </si>
  <si>
    <t>Total SERV PEDIATRIQUE ET URGENCES PEDIATRIQUES</t>
  </si>
  <si>
    <t>Total DEPARTEMENT D'INFORMATION MEDICALE</t>
  </si>
  <si>
    <t>Total SERV REANIMATION POLYVALENTE/UCS/USV2</t>
  </si>
  <si>
    <t>Total PSYCHIATRIE ADULTE</t>
  </si>
  <si>
    <t>Total UNITE DE GERIATRIE AIGUE</t>
  </si>
  <si>
    <t>Total GASTRO-ENTEROLOGIE</t>
  </si>
  <si>
    <t>Total BIOLOGIE</t>
  </si>
  <si>
    <t>Total INFECTIOLOGIE &amp; DERMATOLOGIE</t>
  </si>
  <si>
    <t>Total ANESTHESIOLOGIE</t>
  </si>
  <si>
    <t>Total HEPATO-GASTRO-ENTEROLOGIE</t>
  </si>
  <si>
    <t>Total SERVICE DE MEDECINE INTENSIVE ET REANIMATION</t>
  </si>
  <si>
    <t>Total PEDIATRIE- NEONATOLOGIE</t>
  </si>
  <si>
    <t>Total S.S.R.GERIATRIQUE</t>
  </si>
  <si>
    <t>Total PSYCHIATRIE - 06G01</t>
  </si>
  <si>
    <t>Total ANESTHESIE-REANIMATION</t>
  </si>
  <si>
    <t>Total PSYCHIATRIE</t>
  </si>
  <si>
    <t>Total HEPATOGASTROENROLOGIE</t>
  </si>
  <si>
    <t>Total Sevice de médecine polyvalente</t>
  </si>
  <si>
    <t>Total SERVICE DE SOINS DE SUITE ET DE READAP</t>
  </si>
  <si>
    <t>Total POLE DE PSYCHIATRIE GENERALE SUD 83G07</t>
  </si>
  <si>
    <t>M25 - Pédiatrie (P3)</t>
  </si>
  <si>
    <t xml:space="preserve">M29 - Rhumatologie (P3) </t>
  </si>
  <si>
    <t>F01 - FST (P3) MEDECINE DU SPORT</t>
  </si>
  <si>
    <t xml:space="preserve">M03 - ANESTH REA (P3) </t>
  </si>
  <si>
    <t>F01 - FST (P3) NUTRI APPLIQUEE</t>
  </si>
  <si>
    <t xml:space="preserve">M23 - Neurologie (P3) </t>
  </si>
  <si>
    <t>M08 - Gériatrie (P3)</t>
  </si>
  <si>
    <t xml:space="preserve">M30 - Santé Publique (P3) </t>
  </si>
  <si>
    <t>M27 - Psychiatrie (P3)</t>
  </si>
  <si>
    <t xml:space="preserve"> M08 - Gériatrie (P3)</t>
  </si>
  <si>
    <t xml:space="preserve">M29 - Rhumatologie (P3)  </t>
  </si>
  <si>
    <t xml:space="preserve">M25 - Pédiatrie (P3) </t>
  </si>
  <si>
    <t>M05 - Dermato Vénéréolo (P3)</t>
  </si>
  <si>
    <t xml:space="preserve">M17 - Medecine interne (P3) </t>
  </si>
  <si>
    <t>M. PAPAZIAN LAURENT</t>
  </si>
  <si>
    <t>option Bio G</t>
  </si>
  <si>
    <t>M. Frédéric SABIANI</t>
  </si>
  <si>
    <t>93000334</t>
  </si>
  <si>
    <t>Psychiatrie adultes</t>
  </si>
  <si>
    <t xml:space="preserve">Mme LUPORSI Isabelle </t>
  </si>
  <si>
    <t xml:space="preserve">Mme GLAY CLAIRE </t>
  </si>
  <si>
    <t>PSYCHIATRIE DE L ENFANT ET L ADOLESCENT</t>
  </si>
  <si>
    <t>BIOLOGIE GENERALE</t>
  </si>
  <si>
    <t>Option Bio G</t>
  </si>
  <si>
    <t>y.leprince@ch-menton.fr</t>
  </si>
  <si>
    <t>k.berriri@ch-menton.fr</t>
  </si>
  <si>
    <t>SERVICE DE GERIATRIE COURT SEJOUR GERI</t>
  </si>
  <si>
    <t>M. LEROY OLIVIER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</si>
</sst>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[$-40C]General"/>
    <numFmt numFmtId="166" formatCode="#,##0.00\ [$€-40C];[Red]\-#,##0.00\ [$€-40C]"/>
    <numFmt numFmtId="167" formatCode="#,##0.00\ [$€-407];[Red]\-#,##0.00\ [$€-407]"/>
  </numFmts>
  <fonts count="3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1"/>
    </font>
    <font>
      <sz val="11"/>
      <color indexed="8"/>
      <name val="Arial1"/>
    </font>
    <font>
      <b/>
      <i/>
      <sz val="16"/>
      <color indexed="8"/>
      <name val="Arial1"/>
    </font>
    <font>
      <u/>
      <sz val="10"/>
      <color indexed="12"/>
      <name val="Arial1"/>
    </font>
    <font>
      <sz val="11"/>
      <color rgb="FF9C5700"/>
      <name val="Calibri"/>
      <family val="2"/>
      <scheme val="minor"/>
    </font>
    <font>
      <sz val="10"/>
      <color indexed="8"/>
      <name val="Arial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u/>
      <sz val="11"/>
      <color indexed="8"/>
      <name val="Arial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3" fillId="8" borderId="9" applyNumberFormat="0" applyFont="0" applyAlignment="0" applyProtection="0"/>
    <xf numFmtId="165" fontId="20" fillId="0" borderId="0"/>
    <xf numFmtId="0" fontId="4" fillId="0" borderId="0"/>
    <xf numFmtId="0" fontId="21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0" fontId="5" fillId="0" borderId="0"/>
    <xf numFmtId="0" fontId="22" fillId="0" borderId="0" applyNumberForma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3" fillId="0" borderId="0"/>
    <xf numFmtId="0" fontId="3" fillId="0" borderId="0"/>
    <xf numFmtId="165" fontId="20" fillId="0" borderId="0"/>
    <xf numFmtId="0" fontId="27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0" fontId="29" fillId="0" borderId="0"/>
    <xf numFmtId="0" fontId="2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/>
    <xf numFmtId="0" fontId="32" fillId="0" borderId="0"/>
    <xf numFmtId="0" fontId="3" fillId="0" borderId="0"/>
    <xf numFmtId="0" fontId="3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66" fontId="34" fillId="0" borderId="0"/>
    <xf numFmtId="167" fontId="34" fillId="0" borderId="0"/>
    <xf numFmtId="166" fontId="34" fillId="0" borderId="0"/>
    <xf numFmtId="0" fontId="2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40" borderId="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 applyFill="1"/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/>
    <xf numFmtId="17" fontId="35" fillId="0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41" borderId="1" xfId="0" applyFont="1" applyFill="1" applyBorder="1" applyAlignment="1">
      <alignment wrapText="1"/>
    </xf>
    <xf numFmtId="0" fontId="35" fillId="41" borderId="1" xfId="0" applyFont="1" applyFill="1" applyBorder="1"/>
    <xf numFmtId="17" fontId="35" fillId="41" borderId="1" xfId="0" applyNumberFormat="1" applyFont="1" applyFill="1" applyBorder="1" applyAlignment="1">
      <alignment horizontal="center"/>
    </xf>
    <xf numFmtId="1" fontId="35" fillId="41" borderId="1" xfId="0" applyNumberFormat="1" applyFont="1" applyFill="1" applyBorder="1" applyAlignment="1">
      <alignment horizontal="center"/>
    </xf>
    <xf numFmtId="0" fontId="35" fillId="41" borderId="1" xfId="0" applyFont="1" applyFill="1" applyBorder="1" applyAlignment="1">
      <alignment horizontal="center"/>
    </xf>
    <xf numFmtId="0" fontId="35" fillId="0" borderId="11" xfId="0" applyFont="1" applyFill="1" applyBorder="1"/>
    <xf numFmtId="17" fontId="35" fillId="0" borderId="11" xfId="0" applyNumberFormat="1" applyFont="1" applyFill="1" applyBorder="1" applyAlignment="1">
      <alignment horizontal="center"/>
    </xf>
    <xf numFmtId="1" fontId="35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0" fillId="0" borderId="1" xfId="0" applyBorder="1"/>
    <xf numFmtId="0" fontId="35" fillId="0" borderId="11" xfId="0" applyFont="1" applyFill="1" applyBorder="1" applyAlignment="1">
      <alignment wrapText="1"/>
    </xf>
    <xf numFmtId="0" fontId="35" fillId="0" borderId="0" xfId="0" applyFont="1" applyFill="1"/>
    <xf numFmtId="0" fontId="35" fillId="0" borderId="1" xfId="0" applyFont="1" applyBorder="1"/>
    <xf numFmtId="0" fontId="0" fillId="41" borderId="1" xfId="0" applyFill="1" applyBorder="1"/>
    <xf numFmtId="0" fontId="36" fillId="41" borderId="1" xfId="0" applyFont="1" applyFill="1" applyBorder="1" applyAlignment="1">
      <alignment wrapText="1"/>
    </xf>
    <xf numFmtId="0" fontId="35" fillId="41" borderId="1" xfId="0" applyFont="1" applyFill="1" applyBorder="1" applyAlignment="1">
      <alignment horizontal="left" vertical="center" wrapText="1"/>
    </xf>
    <xf numFmtId="17" fontId="35" fillId="41" borderId="1" xfId="0" applyNumberFormat="1" applyFont="1" applyFill="1" applyBorder="1" applyAlignment="1">
      <alignment horizontal="center" vertical="center" wrapText="1"/>
    </xf>
    <xf numFmtId="1" fontId="35" fillId="41" borderId="1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wrapText="1"/>
    </xf>
    <xf numFmtId="0" fontId="0" fillId="0" borderId="12" xfId="0" applyBorder="1"/>
    <xf numFmtId="0" fontId="35" fillId="0" borderId="12" xfId="0" applyFont="1" applyFill="1" applyBorder="1"/>
    <xf numFmtId="17" fontId="35" fillId="0" borderId="12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0" fillId="0" borderId="12" xfId="0" applyFill="1" applyBorder="1"/>
    <xf numFmtId="0" fontId="35" fillId="0" borderId="13" xfId="0" applyFont="1" applyFill="1" applyBorder="1"/>
    <xf numFmtId="17" fontId="35" fillId="0" borderId="13" xfId="0" applyNumberFormat="1" applyFont="1" applyFill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17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35" fillId="0" borderId="13" xfId="0" applyFont="1" applyFill="1" applyBorder="1" applyAlignment="1">
      <alignment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13" xfId="0" applyBorder="1"/>
    <xf numFmtId="17" fontId="35" fillId="0" borderId="13" xfId="0" applyNumberFormat="1" applyFont="1" applyFill="1" applyBorder="1" applyAlignment="1">
      <alignment horizontal="center"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3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17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35" fillId="41" borderId="1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wrapText="1"/>
    </xf>
    <xf numFmtId="17" fontId="0" fillId="41" borderId="1" xfId="0" applyNumberFormat="1" applyFill="1" applyBorder="1" applyAlignment="1">
      <alignment horizontal="center"/>
    </xf>
    <xf numFmtId="1" fontId="0" fillId="41" borderId="1" xfId="0" applyNumberFormat="1" applyFill="1" applyBorder="1" applyAlignment="1">
      <alignment horizontal="center"/>
    </xf>
    <xf numFmtId="0" fontId="35" fillId="41" borderId="1" xfId="0" applyFont="1" applyFill="1" applyBorder="1" applyAlignment="1">
      <alignment horizontal="left" vertical="center"/>
    </xf>
    <xf numFmtId="0" fontId="2" fillId="41" borderId="1" xfId="0" applyFont="1" applyFill="1" applyBorder="1"/>
    <xf numFmtId="0" fontId="35" fillId="0" borderId="13" xfId="0" applyFont="1" applyFill="1" applyBorder="1" applyAlignment="1">
      <alignment horizontal="left" vertical="center"/>
    </xf>
    <xf numFmtId="1" fontId="36" fillId="0" borderId="13" xfId="0" applyNumberFormat="1" applyFont="1" applyFill="1" applyBorder="1" applyAlignment="1">
      <alignment horizontal="center"/>
    </xf>
    <xf numFmtId="0" fontId="0" fillId="0" borderId="11" xfId="0" applyBorder="1"/>
    <xf numFmtId="1" fontId="36" fillId="41" borderId="1" xfId="0" applyNumberFormat="1" applyFont="1" applyFill="1" applyBorder="1" applyAlignment="1">
      <alignment horizontal="center"/>
    </xf>
    <xf numFmtId="0" fontId="36" fillId="41" borderId="1" xfId="0" applyFont="1" applyFill="1" applyBorder="1"/>
    <xf numFmtId="0" fontId="35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17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35" fillId="0" borderId="11" xfId="0" applyFont="1" applyBorder="1"/>
    <xf numFmtId="1" fontId="36" fillId="41" borderId="1" xfId="0" applyNumberFormat="1" applyFont="1" applyFill="1" applyBorder="1"/>
    <xf numFmtId="0" fontId="35" fillId="42" borderId="0" xfId="0" applyFont="1" applyFill="1" applyAlignment="1">
      <alignment horizontal="center"/>
    </xf>
    <xf numFmtId="17" fontId="0" fillId="0" borderId="0" xfId="0" applyNumberFormat="1"/>
    <xf numFmtId="0" fontId="0" fillId="0" borderId="0" xfId="0"/>
    <xf numFmtId="0" fontId="0" fillId="0" borderId="0" xfId="0" applyFill="1"/>
    <xf numFmtId="0" fontId="35" fillId="41" borderId="1" xfId="0" applyFont="1" applyFill="1" applyBorder="1"/>
    <xf numFmtId="0" fontId="0" fillId="41" borderId="1" xfId="0" applyFill="1" applyBorder="1"/>
    <xf numFmtId="0" fontId="23" fillId="0" borderId="1" xfId="393" applyBorder="1"/>
  </cellXfs>
  <cellStyles count="394">
    <cellStyle name="20 % - Accent1" xfId="20" builtinId="30" customBuiltin="1"/>
    <cellStyle name="20 % - Accent1 10" xfId="205"/>
    <cellStyle name="20 % - Accent1 2" xfId="43"/>
    <cellStyle name="20 % - Accent1 2 2" xfId="78"/>
    <cellStyle name="20 % - Accent1 2 2 2" xfId="243"/>
    <cellStyle name="20 % - Accent1 2 3" xfId="97"/>
    <cellStyle name="20 % - Accent1 2 3 2" xfId="262"/>
    <cellStyle name="20 % - Accent1 2 4" xfId="121"/>
    <cellStyle name="20 % - Accent1 2 4 2" xfId="286"/>
    <cellStyle name="20 % - Accent1 2 5" xfId="140"/>
    <cellStyle name="20 % - Accent1 2 5 2" xfId="305"/>
    <cellStyle name="20 % - Accent1 2 6" xfId="159"/>
    <cellStyle name="20 % - Accent1 2 6 2" xfId="324"/>
    <cellStyle name="20 % - Accent1 2 7" xfId="178"/>
    <cellStyle name="20 % - Accent1 2 7 2" xfId="343"/>
    <cellStyle name="20 % - Accent1 2 8" xfId="197"/>
    <cellStyle name="20 % - Accent1 2 8 2" xfId="362"/>
    <cellStyle name="20 % - Accent1 2 9" xfId="217"/>
    <cellStyle name="20 % - Accent1 3" xfId="66"/>
    <cellStyle name="20 % - Accent1 3 2" xfId="231"/>
    <cellStyle name="20 % - Accent1 4" xfId="85"/>
    <cellStyle name="20 % - Accent1 4 2" xfId="250"/>
    <cellStyle name="20 % - Accent1 5" xfId="109"/>
    <cellStyle name="20 % - Accent1 5 2" xfId="274"/>
    <cellStyle name="20 % - Accent1 6" xfId="128"/>
    <cellStyle name="20 % - Accent1 6 2" xfId="293"/>
    <cellStyle name="20 % - Accent1 7" xfId="147"/>
    <cellStyle name="20 % - Accent1 7 2" xfId="312"/>
    <cellStyle name="20 % - Accent1 8" xfId="166"/>
    <cellStyle name="20 % - Accent1 8 2" xfId="331"/>
    <cellStyle name="20 % - Accent1 9" xfId="185"/>
    <cellStyle name="20 % - Accent1 9 2" xfId="350"/>
    <cellStyle name="20 % - Accent2" xfId="24" builtinId="34" customBuiltin="1"/>
    <cellStyle name="20 % - Accent2 10" xfId="207"/>
    <cellStyle name="20 % - Accent2 2" xfId="44"/>
    <cellStyle name="20 % - Accent2 2 2" xfId="79"/>
    <cellStyle name="20 % - Accent2 2 2 2" xfId="244"/>
    <cellStyle name="20 % - Accent2 2 3" xfId="98"/>
    <cellStyle name="20 % - Accent2 2 3 2" xfId="263"/>
    <cellStyle name="20 % - Accent2 2 4" xfId="122"/>
    <cellStyle name="20 % - Accent2 2 4 2" xfId="287"/>
    <cellStyle name="20 % - Accent2 2 5" xfId="141"/>
    <cellStyle name="20 % - Accent2 2 5 2" xfId="306"/>
    <cellStyle name="20 % - Accent2 2 6" xfId="160"/>
    <cellStyle name="20 % - Accent2 2 6 2" xfId="325"/>
    <cellStyle name="20 % - Accent2 2 7" xfId="179"/>
    <cellStyle name="20 % - Accent2 2 7 2" xfId="344"/>
    <cellStyle name="20 % - Accent2 2 8" xfId="198"/>
    <cellStyle name="20 % - Accent2 2 8 2" xfId="363"/>
    <cellStyle name="20 % - Accent2 2 9" xfId="218"/>
    <cellStyle name="20 % - Accent2 3" xfId="68"/>
    <cellStyle name="20 % - Accent2 3 2" xfId="233"/>
    <cellStyle name="20 % - Accent2 4" xfId="87"/>
    <cellStyle name="20 % - Accent2 4 2" xfId="252"/>
    <cellStyle name="20 % - Accent2 5" xfId="111"/>
    <cellStyle name="20 % - Accent2 5 2" xfId="276"/>
    <cellStyle name="20 % - Accent2 6" xfId="130"/>
    <cellStyle name="20 % - Accent2 6 2" xfId="295"/>
    <cellStyle name="20 % - Accent2 7" xfId="149"/>
    <cellStyle name="20 % - Accent2 7 2" xfId="314"/>
    <cellStyle name="20 % - Accent2 8" xfId="168"/>
    <cellStyle name="20 % - Accent2 8 2" xfId="333"/>
    <cellStyle name="20 % - Accent2 9" xfId="187"/>
    <cellStyle name="20 % - Accent2 9 2" xfId="352"/>
    <cellStyle name="20 % - Accent3" xfId="28" builtinId="38" customBuiltin="1"/>
    <cellStyle name="20 % - Accent3 10" xfId="209"/>
    <cellStyle name="20 % - Accent3 2" xfId="45"/>
    <cellStyle name="20 % - Accent3 2 2" xfId="80"/>
    <cellStyle name="20 % - Accent3 2 2 2" xfId="245"/>
    <cellStyle name="20 % - Accent3 2 3" xfId="99"/>
    <cellStyle name="20 % - Accent3 2 3 2" xfId="264"/>
    <cellStyle name="20 % - Accent3 2 4" xfId="123"/>
    <cellStyle name="20 % - Accent3 2 4 2" xfId="288"/>
    <cellStyle name="20 % - Accent3 2 5" xfId="142"/>
    <cellStyle name="20 % - Accent3 2 5 2" xfId="307"/>
    <cellStyle name="20 % - Accent3 2 6" xfId="161"/>
    <cellStyle name="20 % - Accent3 2 6 2" xfId="326"/>
    <cellStyle name="20 % - Accent3 2 7" xfId="180"/>
    <cellStyle name="20 % - Accent3 2 7 2" xfId="345"/>
    <cellStyle name="20 % - Accent3 2 8" xfId="199"/>
    <cellStyle name="20 % - Accent3 2 8 2" xfId="364"/>
    <cellStyle name="20 % - Accent3 2 9" xfId="219"/>
    <cellStyle name="20 % - Accent3 3" xfId="70"/>
    <cellStyle name="20 % - Accent3 3 2" xfId="235"/>
    <cellStyle name="20 % - Accent3 4" xfId="89"/>
    <cellStyle name="20 % - Accent3 4 2" xfId="254"/>
    <cellStyle name="20 % - Accent3 5" xfId="113"/>
    <cellStyle name="20 % - Accent3 5 2" xfId="278"/>
    <cellStyle name="20 % - Accent3 6" xfId="132"/>
    <cellStyle name="20 % - Accent3 6 2" xfId="297"/>
    <cellStyle name="20 % - Accent3 7" xfId="151"/>
    <cellStyle name="20 % - Accent3 7 2" xfId="316"/>
    <cellStyle name="20 % - Accent3 8" xfId="170"/>
    <cellStyle name="20 % - Accent3 8 2" xfId="335"/>
    <cellStyle name="20 % - Accent3 9" xfId="189"/>
    <cellStyle name="20 % - Accent3 9 2" xfId="354"/>
    <cellStyle name="20 % - Accent4" xfId="32" builtinId="42" customBuiltin="1"/>
    <cellStyle name="20 % - Accent4 10" xfId="211"/>
    <cellStyle name="20 % - Accent4 2" xfId="46"/>
    <cellStyle name="20 % - Accent4 2 2" xfId="81"/>
    <cellStyle name="20 % - Accent4 2 2 2" xfId="246"/>
    <cellStyle name="20 % - Accent4 2 3" xfId="100"/>
    <cellStyle name="20 % - Accent4 2 3 2" xfId="265"/>
    <cellStyle name="20 % - Accent4 2 4" xfId="124"/>
    <cellStyle name="20 % - Accent4 2 4 2" xfId="289"/>
    <cellStyle name="20 % - Accent4 2 5" xfId="143"/>
    <cellStyle name="20 % - Accent4 2 5 2" xfId="308"/>
    <cellStyle name="20 % - Accent4 2 6" xfId="162"/>
    <cellStyle name="20 % - Accent4 2 6 2" xfId="327"/>
    <cellStyle name="20 % - Accent4 2 7" xfId="181"/>
    <cellStyle name="20 % - Accent4 2 7 2" xfId="346"/>
    <cellStyle name="20 % - Accent4 2 8" xfId="200"/>
    <cellStyle name="20 % - Accent4 2 8 2" xfId="365"/>
    <cellStyle name="20 % - Accent4 2 9" xfId="220"/>
    <cellStyle name="20 % - Accent4 3" xfId="72"/>
    <cellStyle name="20 % - Accent4 3 2" xfId="237"/>
    <cellStyle name="20 % - Accent4 4" xfId="91"/>
    <cellStyle name="20 % - Accent4 4 2" xfId="256"/>
    <cellStyle name="20 % - Accent4 5" xfId="115"/>
    <cellStyle name="20 % - Accent4 5 2" xfId="280"/>
    <cellStyle name="20 % - Accent4 6" xfId="134"/>
    <cellStyle name="20 % - Accent4 6 2" xfId="299"/>
    <cellStyle name="20 % - Accent4 7" xfId="153"/>
    <cellStyle name="20 % - Accent4 7 2" xfId="318"/>
    <cellStyle name="20 % - Accent4 8" xfId="172"/>
    <cellStyle name="20 % - Accent4 8 2" xfId="337"/>
    <cellStyle name="20 % - Accent4 9" xfId="191"/>
    <cellStyle name="20 % - Accent4 9 2" xfId="356"/>
    <cellStyle name="20 % - Accent5" xfId="36" builtinId="46" customBuiltin="1"/>
    <cellStyle name="20 % - Accent5 2" xfId="74"/>
    <cellStyle name="20 % - Accent5 2 2" xfId="239"/>
    <cellStyle name="20 % - Accent5 3" xfId="93"/>
    <cellStyle name="20 % - Accent5 3 2" xfId="258"/>
    <cellStyle name="20 % - Accent5 4" xfId="117"/>
    <cellStyle name="20 % - Accent5 4 2" xfId="282"/>
    <cellStyle name="20 % - Accent5 5" xfId="136"/>
    <cellStyle name="20 % - Accent5 5 2" xfId="301"/>
    <cellStyle name="20 % - Accent5 6" xfId="155"/>
    <cellStyle name="20 % - Accent5 6 2" xfId="320"/>
    <cellStyle name="20 % - Accent5 7" xfId="174"/>
    <cellStyle name="20 % - Accent5 7 2" xfId="339"/>
    <cellStyle name="20 % - Accent5 8" xfId="193"/>
    <cellStyle name="20 % - Accent5 8 2" xfId="358"/>
    <cellStyle name="20 % - Accent5 9" xfId="213"/>
    <cellStyle name="20 % - Accent6" xfId="40" builtinId="50" customBuiltin="1"/>
    <cellStyle name="20 % - Accent6 2" xfId="76"/>
    <cellStyle name="20 % - Accent6 2 2" xfId="241"/>
    <cellStyle name="20 % - Accent6 3" xfId="95"/>
    <cellStyle name="20 % - Accent6 3 2" xfId="260"/>
    <cellStyle name="20 % - Accent6 4" xfId="119"/>
    <cellStyle name="20 % - Accent6 4 2" xfId="284"/>
    <cellStyle name="20 % - Accent6 5" xfId="138"/>
    <cellStyle name="20 % - Accent6 5 2" xfId="303"/>
    <cellStyle name="20 % - Accent6 6" xfId="157"/>
    <cellStyle name="20 % - Accent6 6 2" xfId="322"/>
    <cellStyle name="20 % - Accent6 7" xfId="176"/>
    <cellStyle name="20 % - Accent6 7 2" xfId="341"/>
    <cellStyle name="20 % - Accent6 8" xfId="195"/>
    <cellStyle name="20 % - Accent6 8 2" xfId="360"/>
    <cellStyle name="20 % - Accent6 9" xfId="215"/>
    <cellStyle name="40 % - Accent1" xfId="21" builtinId="31" customBuiltin="1"/>
    <cellStyle name="40 % - Accent1 2" xfId="67"/>
    <cellStyle name="40 % - Accent1 2 2" xfId="232"/>
    <cellStyle name="40 % - Accent1 3" xfId="86"/>
    <cellStyle name="40 % - Accent1 3 2" xfId="251"/>
    <cellStyle name="40 % - Accent1 4" xfId="110"/>
    <cellStyle name="40 % - Accent1 4 2" xfId="275"/>
    <cellStyle name="40 % - Accent1 5" xfId="129"/>
    <cellStyle name="40 % - Accent1 5 2" xfId="294"/>
    <cellStyle name="40 % - Accent1 6" xfId="148"/>
    <cellStyle name="40 % - Accent1 6 2" xfId="313"/>
    <cellStyle name="40 % - Accent1 7" xfId="167"/>
    <cellStyle name="40 % - Accent1 7 2" xfId="332"/>
    <cellStyle name="40 % - Accent1 8" xfId="186"/>
    <cellStyle name="40 % - Accent1 8 2" xfId="351"/>
    <cellStyle name="40 % - Accent1 9" xfId="206"/>
    <cellStyle name="40 % - Accent2" xfId="25" builtinId="35" customBuiltin="1"/>
    <cellStyle name="40 % - Accent2 2" xfId="69"/>
    <cellStyle name="40 % - Accent2 2 2" xfId="234"/>
    <cellStyle name="40 % - Accent2 3" xfId="88"/>
    <cellStyle name="40 % - Accent2 3 2" xfId="253"/>
    <cellStyle name="40 % - Accent2 4" xfId="112"/>
    <cellStyle name="40 % - Accent2 4 2" xfId="277"/>
    <cellStyle name="40 % - Accent2 5" xfId="131"/>
    <cellStyle name="40 % - Accent2 5 2" xfId="296"/>
    <cellStyle name="40 % - Accent2 6" xfId="150"/>
    <cellStyle name="40 % - Accent2 6 2" xfId="315"/>
    <cellStyle name="40 % - Accent2 7" xfId="169"/>
    <cellStyle name="40 % - Accent2 7 2" xfId="334"/>
    <cellStyle name="40 % - Accent2 8" xfId="188"/>
    <cellStyle name="40 % - Accent2 8 2" xfId="353"/>
    <cellStyle name="40 % - Accent2 9" xfId="208"/>
    <cellStyle name="40 % - Accent3" xfId="29" builtinId="39" customBuiltin="1"/>
    <cellStyle name="40 % - Accent3 10" xfId="210"/>
    <cellStyle name="40 % - Accent3 2" xfId="47"/>
    <cellStyle name="40 % - Accent3 2 2" xfId="82"/>
    <cellStyle name="40 % - Accent3 2 2 2" xfId="247"/>
    <cellStyle name="40 % - Accent3 2 3" xfId="101"/>
    <cellStyle name="40 % - Accent3 2 3 2" xfId="266"/>
    <cellStyle name="40 % - Accent3 2 4" xfId="125"/>
    <cellStyle name="40 % - Accent3 2 4 2" xfId="290"/>
    <cellStyle name="40 % - Accent3 2 5" xfId="144"/>
    <cellStyle name="40 % - Accent3 2 5 2" xfId="309"/>
    <cellStyle name="40 % - Accent3 2 6" xfId="163"/>
    <cellStyle name="40 % - Accent3 2 6 2" xfId="328"/>
    <cellStyle name="40 % - Accent3 2 7" xfId="182"/>
    <cellStyle name="40 % - Accent3 2 7 2" xfId="347"/>
    <cellStyle name="40 % - Accent3 2 8" xfId="201"/>
    <cellStyle name="40 % - Accent3 2 8 2" xfId="366"/>
    <cellStyle name="40 % - Accent3 2 9" xfId="221"/>
    <cellStyle name="40 % - Accent3 3" xfId="71"/>
    <cellStyle name="40 % - Accent3 3 2" xfId="236"/>
    <cellStyle name="40 % - Accent3 4" xfId="90"/>
    <cellStyle name="40 % - Accent3 4 2" xfId="255"/>
    <cellStyle name="40 % - Accent3 5" xfId="114"/>
    <cellStyle name="40 % - Accent3 5 2" xfId="279"/>
    <cellStyle name="40 % - Accent3 6" xfId="133"/>
    <cellStyle name="40 % - Accent3 6 2" xfId="298"/>
    <cellStyle name="40 % - Accent3 7" xfId="152"/>
    <cellStyle name="40 % - Accent3 7 2" xfId="317"/>
    <cellStyle name="40 % - Accent3 8" xfId="171"/>
    <cellStyle name="40 % - Accent3 8 2" xfId="336"/>
    <cellStyle name="40 % - Accent3 9" xfId="190"/>
    <cellStyle name="40 % - Accent3 9 2" xfId="355"/>
    <cellStyle name="40 % - Accent4" xfId="33" builtinId="43" customBuiltin="1"/>
    <cellStyle name="40 % - Accent4 2" xfId="73"/>
    <cellStyle name="40 % - Accent4 2 2" xfId="238"/>
    <cellStyle name="40 % - Accent4 3" xfId="92"/>
    <cellStyle name="40 % - Accent4 3 2" xfId="257"/>
    <cellStyle name="40 % - Accent4 4" xfId="116"/>
    <cellStyle name="40 % - Accent4 4 2" xfId="281"/>
    <cellStyle name="40 % - Accent4 5" xfId="135"/>
    <cellStyle name="40 % - Accent4 5 2" xfId="300"/>
    <cellStyle name="40 % - Accent4 6" xfId="154"/>
    <cellStyle name="40 % - Accent4 6 2" xfId="319"/>
    <cellStyle name="40 % - Accent4 7" xfId="173"/>
    <cellStyle name="40 % - Accent4 7 2" xfId="338"/>
    <cellStyle name="40 % - Accent4 8" xfId="192"/>
    <cellStyle name="40 % - Accent4 8 2" xfId="357"/>
    <cellStyle name="40 % - Accent4 9" xfId="212"/>
    <cellStyle name="40 % - Accent5" xfId="37" builtinId="47" customBuiltin="1"/>
    <cellStyle name="40 % - Accent5 2" xfId="75"/>
    <cellStyle name="40 % - Accent5 2 2" xfId="240"/>
    <cellStyle name="40 % - Accent5 3" xfId="94"/>
    <cellStyle name="40 % - Accent5 3 2" xfId="259"/>
    <cellStyle name="40 % - Accent5 4" xfId="118"/>
    <cellStyle name="40 % - Accent5 4 2" xfId="283"/>
    <cellStyle name="40 % - Accent5 5" xfId="137"/>
    <cellStyle name="40 % - Accent5 5 2" xfId="302"/>
    <cellStyle name="40 % - Accent5 6" xfId="156"/>
    <cellStyle name="40 % - Accent5 6 2" xfId="321"/>
    <cellStyle name="40 % - Accent5 7" xfId="175"/>
    <cellStyle name="40 % - Accent5 7 2" xfId="340"/>
    <cellStyle name="40 % - Accent5 8" xfId="194"/>
    <cellStyle name="40 % - Accent5 8 2" xfId="359"/>
    <cellStyle name="40 % - Accent5 9" xfId="214"/>
    <cellStyle name="40 % - Accent6" xfId="41" builtinId="51" customBuiltin="1"/>
    <cellStyle name="40 % - Accent6 2" xfId="77"/>
    <cellStyle name="40 % - Accent6 2 2" xfId="242"/>
    <cellStyle name="40 % - Accent6 3" xfId="96"/>
    <cellStyle name="40 % - Accent6 3 2" xfId="261"/>
    <cellStyle name="40 % - Accent6 4" xfId="120"/>
    <cellStyle name="40 % - Accent6 4 2" xfId="285"/>
    <cellStyle name="40 % - Accent6 5" xfId="139"/>
    <cellStyle name="40 % - Accent6 5 2" xfId="304"/>
    <cellStyle name="40 % - Accent6 6" xfId="158"/>
    <cellStyle name="40 % - Accent6 6 2" xfId="323"/>
    <cellStyle name="40 % - Accent6 7" xfId="177"/>
    <cellStyle name="40 % - Accent6 7 2" xfId="342"/>
    <cellStyle name="40 % - Accent6 8" xfId="196"/>
    <cellStyle name="40 % - Accent6 8 2" xfId="361"/>
    <cellStyle name="40 % - Accent6 9" xfId="216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3 2" xfId="48"/>
    <cellStyle name="60 % - Accent4" xfId="34" builtinId="44" customBuiltin="1"/>
    <cellStyle name="60 % - Accent4 2" xfId="49"/>
    <cellStyle name="60 % - Accent5" xfId="38" builtinId="48" customBuiltin="1"/>
    <cellStyle name="60 % - Accent6" xfId="42" builtinId="52" customBuiltin="1"/>
    <cellStyle name="60 % - Accent6 2" xfId="50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10" xfId="184"/>
    <cellStyle name="Commentaire 10 2" xfId="349"/>
    <cellStyle name="Commentaire 11" xfId="204"/>
    <cellStyle name="Commentaire 2" xfId="51"/>
    <cellStyle name="Commentaire 3" xfId="56"/>
    <cellStyle name="Commentaire 3 2" xfId="223"/>
    <cellStyle name="Commentaire 4" xfId="65"/>
    <cellStyle name="Commentaire 4 2" xfId="230"/>
    <cellStyle name="Commentaire 5" xfId="84"/>
    <cellStyle name="Commentaire 5 2" xfId="249"/>
    <cellStyle name="Commentaire 6" xfId="108"/>
    <cellStyle name="Commentaire 6 2" xfId="273"/>
    <cellStyle name="Commentaire 7" xfId="127"/>
    <cellStyle name="Commentaire 7 2" xfId="292"/>
    <cellStyle name="Commentaire 8" xfId="146"/>
    <cellStyle name="Commentaire 8 2" xfId="311"/>
    <cellStyle name="Commentaire 9" xfId="165"/>
    <cellStyle name="Commentaire 9 2" xfId="330"/>
    <cellStyle name="Entrée" xfId="10" builtinId="20" customBuiltin="1"/>
    <cellStyle name="Excel Built-in Normal" xfId="52"/>
    <cellStyle name="Excel Built-in Normal 1" xfId="370"/>
    <cellStyle name="Excel Built-in Normal 2" xfId="371"/>
    <cellStyle name="Excel Built-in Normal 3" xfId="372"/>
    <cellStyle name="Excel Built-in Normal 4" xfId="369"/>
    <cellStyle name="Heading" xfId="373"/>
    <cellStyle name="Heading 1" xfId="374"/>
    <cellStyle name="Heading 2" xfId="375"/>
    <cellStyle name="Heading1" xfId="376"/>
    <cellStyle name="Heading1 1" xfId="377"/>
    <cellStyle name="Heading1 2" xfId="378"/>
    <cellStyle name="Insatisfaisant" xfId="8" builtinId="27" customBuiltin="1"/>
    <cellStyle name="Lien hypertexte" xfId="393" builtinId="8"/>
    <cellStyle name="Lien hypertexte 2" xfId="61"/>
    <cellStyle name="Lien hypertexte 2 2" xfId="379"/>
    <cellStyle name="Lien hypertexte 2 3" xfId="380"/>
    <cellStyle name="Lien hypertexte 2 4" xfId="367"/>
    <cellStyle name="Lien hypertexte 3" xfId="59"/>
    <cellStyle name="Lien hypertexte 3 2" xfId="368"/>
    <cellStyle name="Milliers 2" xfId="62"/>
    <cellStyle name="Milliers 2 2" xfId="105"/>
    <cellStyle name="Milliers 2 2 2" xfId="270"/>
    <cellStyle name="Milliers 2 3" xfId="227"/>
    <cellStyle name="Neutre" xfId="9" builtinId="28" customBuiltin="1"/>
    <cellStyle name="Neutre 2" xfId="381"/>
    <cellStyle name="Normal" xfId="0" builtinId="0"/>
    <cellStyle name="Normal 10" xfId="126"/>
    <cellStyle name="Normal 10 2" xfId="291"/>
    <cellStyle name="Normal 11" xfId="145"/>
    <cellStyle name="Normal 11 2" xfId="310"/>
    <cellStyle name="Normal 12" xfId="164"/>
    <cellStyle name="Normal 12 2" xfId="329"/>
    <cellStyle name="Normal 13" xfId="183"/>
    <cellStyle name="Normal 13 2" xfId="348"/>
    <cellStyle name="Normal 14" xfId="202"/>
    <cellStyle name="Normal 15" xfId="54"/>
    <cellStyle name="Normal 16" xfId="203"/>
    <cellStyle name="Normal 2" xfId="55"/>
    <cellStyle name="Normal 2 2" xfId="57"/>
    <cellStyle name="Normal 2 2 2" xfId="224"/>
    <cellStyle name="Normal 2 2 3" xfId="382"/>
    <cellStyle name="Normal 2 3" xfId="102"/>
    <cellStyle name="Normal 2 3 2" xfId="267"/>
    <cellStyle name="Normal 2 4" xfId="222"/>
    <cellStyle name="Normal 2 5" xfId="1"/>
    <cellStyle name="Normal 3" xfId="58"/>
    <cellStyle name="Normal 3 2" xfId="103"/>
    <cellStyle name="Normal 3 2 2" xfId="268"/>
    <cellStyle name="Normal 3 2 3" xfId="384"/>
    <cellStyle name="Normal 3 3" xfId="225"/>
    <cellStyle name="Normal 3 4" xfId="383"/>
    <cellStyle name="Normal 4" xfId="53"/>
    <cellStyle name="Normal 4 2" xfId="385"/>
    <cellStyle name="Normal 5" xfId="60"/>
    <cellStyle name="Normal 5 2" xfId="104"/>
    <cellStyle name="Normal 5 2 2" xfId="269"/>
    <cellStyle name="Normal 5 3" xfId="226"/>
    <cellStyle name="Normal 5 4" xfId="386"/>
    <cellStyle name="Normal 6" xfId="63"/>
    <cellStyle name="Normal 6 2" xfId="106"/>
    <cellStyle name="Normal 6 2 2" xfId="271"/>
    <cellStyle name="Normal 6 3" xfId="228"/>
    <cellStyle name="Normal 7" xfId="64"/>
    <cellStyle name="Normal 7 2" xfId="229"/>
    <cellStyle name="Normal 8" xfId="83"/>
    <cellStyle name="Normal 8 2" xfId="248"/>
    <cellStyle name="Normal 9" xfId="107"/>
    <cellStyle name="Normal 9 2" xfId="272"/>
    <cellStyle name="Note" xfId="16" builtinId="10" customBuiltin="1"/>
    <cellStyle name="Result" xfId="387"/>
    <cellStyle name="Result 1" xfId="388"/>
    <cellStyle name="Result 2" xfId="389"/>
    <cellStyle name="Result2" xfId="390"/>
    <cellStyle name="Result2 1" xfId="391"/>
    <cellStyle name="Result2 2" xfId="392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y.leprince@ch-menton.fr" TargetMode="External"/><Relationship Id="rId1" Type="http://schemas.openxmlformats.org/officeDocument/2006/relationships/hyperlink" Target="mailto:k.berriri@ch-ment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1"/>
  <sheetViews>
    <sheetView tabSelected="1" topLeftCell="J1" workbookViewId="0">
      <selection activeCell="J1" sqref="J1"/>
    </sheetView>
  </sheetViews>
  <sheetFormatPr baseColWidth="10" defaultRowHeight="15" outlineLevelRow="2"/>
  <cols>
    <col min="1" max="1" width="13.140625" customWidth="1"/>
    <col min="2" max="2" width="39.140625" bestFit="1" customWidth="1"/>
    <col min="3" max="3" width="12.5703125" customWidth="1"/>
    <col min="4" max="4" width="66.140625" bestFit="1" customWidth="1"/>
    <col min="5" max="5" width="32" bestFit="1" customWidth="1"/>
    <col min="6" max="6" width="31.85546875" bestFit="1" customWidth="1"/>
    <col min="7" max="7" width="19.85546875" bestFit="1" customWidth="1"/>
    <col min="8" max="8" width="19.42578125" bestFit="1" customWidth="1"/>
    <col min="9" max="9" width="36.42578125" bestFit="1" customWidth="1"/>
    <col min="10" max="10" width="38" customWidth="1"/>
    <col min="12" max="12" width="25.5703125" bestFit="1" customWidth="1"/>
    <col min="13" max="13" width="34.140625" bestFit="1" customWidth="1"/>
    <col min="14" max="14" width="54.140625" bestFit="1" customWidth="1"/>
  </cols>
  <sheetData>
    <row r="2" spans="1:17" ht="45">
      <c r="A2" s="4" t="s">
        <v>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9</v>
      </c>
      <c r="G2" s="5" t="s">
        <v>6</v>
      </c>
      <c r="H2" s="5" t="s">
        <v>4</v>
      </c>
      <c r="I2" s="5" t="s">
        <v>5</v>
      </c>
      <c r="J2" s="4" t="s">
        <v>10</v>
      </c>
      <c r="K2" s="5" t="s">
        <v>11</v>
      </c>
      <c r="L2" s="5" t="s">
        <v>12</v>
      </c>
      <c r="M2" s="5" t="s">
        <v>7</v>
      </c>
      <c r="N2" s="5" t="s">
        <v>13</v>
      </c>
      <c r="O2" s="2"/>
      <c r="P2" s="2"/>
      <c r="Q2" s="2"/>
    </row>
    <row r="3" spans="1:17" ht="16.5" customHeight="1" outlineLevel="2">
      <c r="A3" s="46"/>
      <c r="B3" s="46" t="s">
        <v>14</v>
      </c>
      <c r="C3" s="46"/>
      <c r="D3" s="46" t="s">
        <v>17</v>
      </c>
      <c r="E3" s="47" t="s">
        <v>18</v>
      </c>
      <c r="F3" s="48"/>
      <c r="G3" s="47" t="s">
        <v>19</v>
      </c>
      <c r="H3" s="49">
        <v>43952</v>
      </c>
      <c r="I3" s="49">
        <v>45597</v>
      </c>
      <c r="J3" s="50">
        <v>5</v>
      </c>
      <c r="K3" s="47" t="s">
        <v>15</v>
      </c>
      <c r="L3" s="47" t="s">
        <v>16</v>
      </c>
      <c r="M3" s="47" t="s">
        <v>219</v>
      </c>
      <c r="N3" s="76">
        <v>0</v>
      </c>
    </row>
    <row r="4" spans="1:17" s="7" customFormat="1" ht="16.5" customHeight="1" outlineLevel="1">
      <c r="A4" s="14"/>
      <c r="B4" s="14"/>
      <c r="C4" s="14"/>
      <c r="D4" s="28" t="s">
        <v>163</v>
      </c>
      <c r="E4" s="29"/>
      <c r="F4" s="27"/>
      <c r="G4" s="29"/>
      <c r="H4" s="30"/>
      <c r="I4" s="30"/>
      <c r="J4" s="31"/>
      <c r="K4" s="29"/>
      <c r="L4" s="29"/>
      <c r="M4" s="29"/>
      <c r="N4" s="79">
        <f>SUBTOTAL(9,N3:N3)</f>
        <v>0</v>
      </c>
    </row>
    <row r="5" spans="1:17" outlineLevel="2">
      <c r="A5" s="46">
        <v>60000510</v>
      </c>
      <c r="B5" s="46" t="s">
        <v>14</v>
      </c>
      <c r="C5" s="46">
        <v>43001490</v>
      </c>
      <c r="D5" s="46" t="s">
        <v>20</v>
      </c>
      <c r="E5" s="46" t="s">
        <v>21</v>
      </c>
      <c r="F5" s="48"/>
      <c r="G5" s="39" t="s">
        <v>22</v>
      </c>
      <c r="H5" s="40">
        <v>44501</v>
      </c>
      <c r="I5" s="40">
        <v>46143</v>
      </c>
      <c r="J5" s="41">
        <v>5</v>
      </c>
      <c r="K5" s="39" t="s">
        <v>15</v>
      </c>
      <c r="L5" s="42" t="s">
        <v>16</v>
      </c>
      <c r="M5" s="39" t="s">
        <v>138</v>
      </c>
      <c r="N5" s="76">
        <v>0</v>
      </c>
    </row>
    <row r="6" spans="1:17" s="7" customFormat="1" outlineLevel="1">
      <c r="A6" s="14"/>
      <c r="B6" s="14"/>
      <c r="C6" s="14"/>
      <c r="D6" s="28" t="s">
        <v>164</v>
      </c>
      <c r="E6" s="14"/>
      <c r="F6" s="27"/>
      <c r="G6" s="15"/>
      <c r="H6" s="16"/>
      <c r="I6" s="16"/>
      <c r="J6" s="17"/>
      <c r="K6" s="15"/>
      <c r="L6" s="18"/>
      <c r="M6" s="15"/>
      <c r="N6" s="79">
        <f>SUBTOTAL(9,N5:N5)</f>
        <v>0</v>
      </c>
    </row>
    <row r="7" spans="1:17" outlineLevel="2">
      <c r="A7" s="46">
        <v>60000510</v>
      </c>
      <c r="B7" s="46" t="s">
        <v>14</v>
      </c>
      <c r="C7" s="46">
        <v>43001411</v>
      </c>
      <c r="D7" s="46" t="s">
        <v>23</v>
      </c>
      <c r="E7" s="39" t="s">
        <v>24</v>
      </c>
      <c r="F7" s="51"/>
      <c r="G7" s="39" t="s">
        <v>25</v>
      </c>
      <c r="H7" s="40">
        <v>45047</v>
      </c>
      <c r="I7" s="40">
        <v>46692</v>
      </c>
      <c r="J7" s="41">
        <v>5</v>
      </c>
      <c r="K7" s="39" t="s">
        <v>15</v>
      </c>
      <c r="L7" s="42" t="s">
        <v>16</v>
      </c>
      <c r="M7" s="39" t="s">
        <v>217</v>
      </c>
      <c r="N7" s="76">
        <v>1</v>
      </c>
    </row>
    <row r="8" spans="1:17" s="7" customFormat="1" outlineLevel="1">
      <c r="A8" s="14"/>
      <c r="B8" s="14"/>
      <c r="C8" s="14"/>
      <c r="D8" s="28" t="s">
        <v>165</v>
      </c>
      <c r="E8" s="15"/>
      <c r="F8" s="27"/>
      <c r="G8" s="15"/>
      <c r="H8" s="16"/>
      <c r="I8" s="16"/>
      <c r="J8" s="17"/>
      <c r="K8" s="15"/>
      <c r="L8" s="18"/>
      <c r="M8" s="15"/>
      <c r="N8" s="79">
        <f>SUBTOTAL(9,N7:N7)</f>
        <v>1</v>
      </c>
    </row>
    <row r="9" spans="1:17" outlineLevel="2">
      <c r="A9" s="46">
        <v>60000510</v>
      </c>
      <c r="B9" s="46" t="s">
        <v>14</v>
      </c>
      <c r="C9" s="46">
        <v>43002025</v>
      </c>
      <c r="D9" s="46" t="s">
        <v>26</v>
      </c>
      <c r="E9" s="39" t="s">
        <v>27</v>
      </c>
      <c r="F9" s="48"/>
      <c r="G9" s="39" t="s">
        <v>28</v>
      </c>
      <c r="H9" s="40">
        <v>44501</v>
      </c>
      <c r="I9" s="40">
        <v>46143</v>
      </c>
      <c r="J9" s="41">
        <v>5</v>
      </c>
      <c r="K9" s="39" t="s">
        <v>15</v>
      </c>
      <c r="L9" s="42" t="s">
        <v>16</v>
      </c>
      <c r="M9" s="39" t="s">
        <v>29</v>
      </c>
      <c r="N9" s="76">
        <v>0</v>
      </c>
    </row>
    <row r="10" spans="1:17" s="7" customFormat="1" outlineLevel="1">
      <c r="A10" s="14"/>
      <c r="B10" s="14"/>
      <c r="C10" s="14"/>
      <c r="D10" s="28" t="s">
        <v>166</v>
      </c>
      <c r="E10" s="15"/>
      <c r="F10" s="27"/>
      <c r="G10" s="15"/>
      <c r="H10" s="16"/>
      <c r="I10" s="16"/>
      <c r="J10" s="17"/>
      <c r="K10" s="15"/>
      <c r="L10" s="18"/>
      <c r="M10" s="15"/>
      <c r="N10" s="79">
        <f>SUBTOTAL(9,N9:N9)</f>
        <v>0</v>
      </c>
    </row>
    <row r="11" spans="1:17" outlineLevel="2">
      <c r="A11" s="46">
        <v>60000510</v>
      </c>
      <c r="B11" s="46" t="s">
        <v>14</v>
      </c>
      <c r="C11" s="46">
        <v>93000028</v>
      </c>
      <c r="D11" s="46" t="s">
        <v>30</v>
      </c>
      <c r="E11" s="39" t="s">
        <v>31</v>
      </c>
      <c r="F11" s="48"/>
      <c r="G11" s="39" t="s">
        <v>32</v>
      </c>
      <c r="H11" s="40">
        <v>43405</v>
      </c>
      <c r="I11" s="40">
        <v>45047</v>
      </c>
      <c r="J11" s="41">
        <v>5</v>
      </c>
      <c r="K11" s="39" t="s">
        <v>15</v>
      </c>
      <c r="L11" s="42" t="s">
        <v>16</v>
      </c>
      <c r="M11" s="39" t="s">
        <v>29</v>
      </c>
      <c r="N11" s="76">
        <v>0</v>
      </c>
    </row>
    <row r="12" spans="1:17" s="7" customFormat="1" outlineLevel="1">
      <c r="A12" s="14"/>
      <c r="B12" s="14"/>
      <c r="C12" s="14"/>
      <c r="D12" s="28" t="s">
        <v>167</v>
      </c>
      <c r="E12" s="15"/>
      <c r="F12" s="27"/>
      <c r="G12" s="15"/>
      <c r="H12" s="16"/>
      <c r="I12" s="16"/>
      <c r="J12" s="17"/>
      <c r="K12" s="15"/>
      <c r="L12" s="18"/>
      <c r="M12" s="15"/>
      <c r="N12" s="79">
        <f>SUBTOTAL(9,N11:N11)</f>
        <v>0</v>
      </c>
    </row>
    <row r="13" spans="1:17" outlineLevel="2">
      <c r="A13" s="46">
        <v>60000510</v>
      </c>
      <c r="B13" s="46" t="s">
        <v>14</v>
      </c>
      <c r="C13" s="46">
        <v>43001490</v>
      </c>
      <c r="D13" s="46" t="s">
        <v>20</v>
      </c>
      <c r="E13" s="46" t="s">
        <v>21</v>
      </c>
      <c r="F13" s="48"/>
      <c r="G13" s="39" t="s">
        <v>22</v>
      </c>
      <c r="H13" s="40">
        <v>44501</v>
      </c>
      <c r="I13" s="40">
        <v>46143</v>
      </c>
      <c r="J13" s="41">
        <v>5</v>
      </c>
      <c r="K13" s="39" t="s">
        <v>15</v>
      </c>
      <c r="L13" s="42" t="s">
        <v>16</v>
      </c>
      <c r="M13" s="39" t="s">
        <v>220</v>
      </c>
      <c r="N13" s="76">
        <v>1</v>
      </c>
    </row>
    <row r="14" spans="1:17" s="7" customFormat="1" outlineLevel="1">
      <c r="A14" s="14"/>
      <c r="B14" s="14"/>
      <c r="C14" s="14"/>
      <c r="D14" s="28" t="s">
        <v>164</v>
      </c>
      <c r="E14" s="14"/>
      <c r="F14" s="27"/>
      <c r="G14" s="15"/>
      <c r="H14" s="16"/>
      <c r="I14" s="16"/>
      <c r="J14" s="17"/>
      <c r="K14" s="15"/>
      <c r="L14" s="18"/>
      <c r="M14" s="15"/>
      <c r="N14" s="79">
        <f>SUBTOTAL(9,N13:N13)</f>
        <v>1</v>
      </c>
      <c r="O14" s="77"/>
    </row>
    <row r="15" spans="1:17" outlineLevel="2">
      <c r="A15" s="46">
        <v>60000510</v>
      </c>
      <c r="B15" s="46" t="s">
        <v>14</v>
      </c>
      <c r="C15" s="46">
        <v>43001605</v>
      </c>
      <c r="D15" s="46" t="s">
        <v>35</v>
      </c>
      <c r="E15" s="39" t="s">
        <v>36</v>
      </c>
      <c r="F15" s="48"/>
      <c r="G15" s="39" t="s">
        <v>37</v>
      </c>
      <c r="H15" s="40">
        <v>44501</v>
      </c>
      <c r="I15" s="40">
        <v>46143</v>
      </c>
      <c r="J15" s="41">
        <v>5</v>
      </c>
      <c r="K15" s="39" t="s">
        <v>15</v>
      </c>
      <c r="L15" s="42" t="s">
        <v>16</v>
      </c>
      <c r="M15" s="39" t="s">
        <v>49</v>
      </c>
      <c r="N15" s="76">
        <v>2</v>
      </c>
      <c r="O15" s="76"/>
    </row>
    <row r="16" spans="1:17" s="7" customFormat="1" outlineLevel="1">
      <c r="A16" s="14"/>
      <c r="B16" s="14"/>
      <c r="C16" s="14"/>
      <c r="D16" s="28" t="s">
        <v>169</v>
      </c>
      <c r="E16" s="15"/>
      <c r="F16" s="27"/>
      <c r="G16" s="15"/>
      <c r="H16" s="16"/>
      <c r="I16" s="16"/>
      <c r="J16" s="17"/>
      <c r="K16" s="15"/>
      <c r="L16" s="18"/>
      <c r="M16" s="15"/>
      <c r="N16" s="79">
        <f>SUBTOTAL(9,N15:N15)</f>
        <v>2</v>
      </c>
      <c r="O16" s="76"/>
    </row>
    <row r="17" spans="1:15" outlineLevel="2">
      <c r="A17" s="46">
        <v>60000510</v>
      </c>
      <c r="B17" s="46" t="s">
        <v>14</v>
      </c>
      <c r="C17" s="46">
        <v>43000639</v>
      </c>
      <c r="D17" s="46" t="s">
        <v>38</v>
      </c>
      <c r="E17" s="39" t="s">
        <v>39</v>
      </c>
      <c r="F17" s="48"/>
      <c r="G17" s="39" t="s">
        <v>40</v>
      </c>
      <c r="H17" s="40">
        <v>43405</v>
      </c>
      <c r="I17" s="40">
        <v>45047</v>
      </c>
      <c r="J17" s="41">
        <v>5</v>
      </c>
      <c r="K17" s="39" t="s">
        <v>15</v>
      </c>
      <c r="L17" s="42" t="s">
        <v>16</v>
      </c>
      <c r="M17" s="39" t="s">
        <v>218</v>
      </c>
      <c r="N17" s="76">
        <v>0</v>
      </c>
      <c r="O17" s="76"/>
    </row>
    <row r="18" spans="1:15" s="7" customFormat="1" outlineLevel="1">
      <c r="A18" s="14"/>
      <c r="B18" s="14"/>
      <c r="C18" s="14"/>
      <c r="D18" s="28" t="s">
        <v>170</v>
      </c>
      <c r="E18" s="15"/>
      <c r="F18" s="27"/>
      <c r="G18" s="15"/>
      <c r="H18" s="16"/>
      <c r="I18" s="16"/>
      <c r="J18" s="17"/>
      <c r="K18" s="15"/>
      <c r="L18" s="18"/>
      <c r="M18" s="15"/>
      <c r="N18" s="79">
        <f>SUBTOTAL(9,N17:N17)</f>
        <v>0</v>
      </c>
      <c r="O18" s="76"/>
    </row>
    <row r="19" spans="1:15" outlineLevel="2">
      <c r="A19" s="46">
        <v>60000510</v>
      </c>
      <c r="B19" s="46" t="s">
        <v>14</v>
      </c>
      <c r="C19" s="46">
        <v>43001419</v>
      </c>
      <c r="D19" s="46" t="s">
        <v>41</v>
      </c>
      <c r="E19" s="39" t="s">
        <v>42</v>
      </c>
      <c r="F19" s="48"/>
      <c r="G19" s="39" t="s">
        <v>43</v>
      </c>
      <c r="H19" s="40">
        <v>43770</v>
      </c>
      <c r="I19" s="40">
        <v>45413</v>
      </c>
      <c r="J19" s="41">
        <v>5</v>
      </c>
      <c r="K19" s="39" t="s">
        <v>15</v>
      </c>
      <c r="L19" s="42" t="s">
        <v>16</v>
      </c>
      <c r="M19" s="39" t="s">
        <v>221</v>
      </c>
      <c r="N19" s="76">
        <v>0</v>
      </c>
      <c r="O19" s="76"/>
    </row>
    <row r="20" spans="1:15" s="7" customFormat="1" outlineLevel="1">
      <c r="A20" s="14"/>
      <c r="B20" s="14"/>
      <c r="C20" s="14"/>
      <c r="D20" s="28" t="s">
        <v>171</v>
      </c>
      <c r="E20" s="15"/>
      <c r="F20" s="27"/>
      <c r="G20" s="15"/>
      <c r="H20" s="16"/>
      <c r="I20" s="16"/>
      <c r="J20" s="17"/>
      <c r="K20" s="15"/>
      <c r="L20" s="18"/>
      <c r="M20" s="15"/>
      <c r="N20" s="79">
        <f>SUBTOTAL(9,N19:N19)</f>
        <v>0</v>
      </c>
      <c r="O20" s="76"/>
    </row>
    <row r="21" spans="1:15" outlineLevel="2">
      <c r="A21" s="46">
        <v>60000510</v>
      </c>
      <c r="B21" s="46" t="s">
        <v>14</v>
      </c>
      <c r="C21" s="46">
        <v>43001424</v>
      </c>
      <c r="D21" s="46" t="s">
        <v>44</v>
      </c>
      <c r="E21" s="39" t="s">
        <v>45</v>
      </c>
      <c r="F21" s="48"/>
      <c r="G21" s="39" t="s">
        <v>46</v>
      </c>
      <c r="H21" s="40">
        <v>44501</v>
      </c>
      <c r="I21" s="40">
        <v>46143</v>
      </c>
      <c r="J21" s="41">
        <v>5</v>
      </c>
      <c r="K21" s="39" t="s">
        <v>15</v>
      </c>
      <c r="L21" s="42" t="s">
        <v>16</v>
      </c>
      <c r="M21" s="39" t="s">
        <v>122</v>
      </c>
      <c r="N21" s="76">
        <v>1</v>
      </c>
      <c r="O21" s="76"/>
    </row>
    <row r="22" spans="1:15" s="7" customFormat="1" outlineLevel="1">
      <c r="A22" s="14"/>
      <c r="B22" s="14"/>
      <c r="C22" s="14"/>
      <c r="D22" s="28" t="s">
        <v>172</v>
      </c>
      <c r="E22" s="15"/>
      <c r="F22" s="27"/>
      <c r="G22" s="15"/>
      <c r="H22" s="16"/>
      <c r="I22" s="16"/>
      <c r="J22" s="17"/>
      <c r="K22" s="15"/>
      <c r="L22" s="18"/>
      <c r="M22" s="15"/>
      <c r="N22" s="79">
        <f>SUBTOTAL(9,N21:N21)</f>
        <v>1</v>
      </c>
      <c r="O22" s="76"/>
    </row>
    <row r="23" spans="1:15" outlineLevel="2">
      <c r="A23" s="46">
        <v>60000510</v>
      </c>
      <c r="B23" s="46" t="s">
        <v>14</v>
      </c>
      <c r="C23" s="46"/>
      <c r="D23" s="46" t="s">
        <v>47</v>
      </c>
      <c r="E23" s="39" t="s">
        <v>48</v>
      </c>
      <c r="F23" s="48"/>
      <c r="G23" s="39" t="s">
        <v>37</v>
      </c>
      <c r="H23" s="40">
        <v>44501</v>
      </c>
      <c r="I23" s="40">
        <v>46143</v>
      </c>
      <c r="J23" s="41">
        <v>5</v>
      </c>
      <c r="K23" s="39" t="s">
        <v>15</v>
      </c>
      <c r="L23" s="42" t="s">
        <v>16</v>
      </c>
      <c r="M23" s="39" t="s">
        <v>49</v>
      </c>
      <c r="N23" s="76">
        <v>0</v>
      </c>
      <c r="O23" s="76"/>
    </row>
    <row r="24" spans="1:15" s="7" customFormat="1" outlineLevel="1">
      <c r="A24" s="14"/>
      <c r="B24" s="14"/>
      <c r="C24" s="14"/>
      <c r="D24" s="28" t="s">
        <v>173</v>
      </c>
      <c r="E24" s="15"/>
      <c r="F24" s="27"/>
      <c r="G24" s="15"/>
      <c r="H24" s="16"/>
      <c r="I24" s="16"/>
      <c r="J24" s="17"/>
      <c r="K24" s="15"/>
      <c r="L24" s="18"/>
      <c r="M24" s="15"/>
      <c r="N24" s="79">
        <f>SUBTOTAL(9,N23:N23)</f>
        <v>0</v>
      </c>
      <c r="O24" s="76"/>
    </row>
    <row r="25" spans="1:15" outlineLevel="2">
      <c r="A25" s="46">
        <v>60000510</v>
      </c>
      <c r="B25" s="46" t="s">
        <v>14</v>
      </c>
      <c r="C25" s="46">
        <v>93000711</v>
      </c>
      <c r="D25" s="46" t="s">
        <v>50</v>
      </c>
      <c r="E25" s="39" t="s">
        <v>51</v>
      </c>
      <c r="F25" s="48"/>
      <c r="G25" s="39" t="s">
        <v>52</v>
      </c>
      <c r="H25" s="40">
        <v>44501</v>
      </c>
      <c r="I25" s="40">
        <v>46143</v>
      </c>
      <c r="J25" s="41">
        <v>5</v>
      </c>
      <c r="K25" s="39" t="s">
        <v>15</v>
      </c>
      <c r="L25" s="42" t="s">
        <v>16</v>
      </c>
      <c r="M25" s="39" t="s">
        <v>222</v>
      </c>
      <c r="N25" s="76">
        <v>1</v>
      </c>
      <c r="O25" s="76"/>
    </row>
    <row r="26" spans="1:15" s="7" customFormat="1" outlineLevel="1">
      <c r="A26" s="14"/>
      <c r="B26" s="14"/>
      <c r="C26" s="14"/>
      <c r="D26" s="28" t="s">
        <v>174</v>
      </c>
      <c r="E26" s="15"/>
      <c r="F26" s="27"/>
      <c r="G26" s="15"/>
      <c r="H26" s="16"/>
      <c r="I26" s="16"/>
      <c r="J26" s="17"/>
      <c r="K26" s="15"/>
      <c r="L26" s="18"/>
      <c r="M26" s="15"/>
      <c r="N26" s="79">
        <f>SUBTOTAL(9,N25:N25)</f>
        <v>1</v>
      </c>
      <c r="O26" s="77"/>
    </row>
    <row r="27" spans="1:15" outlineLevel="2">
      <c r="A27" s="46">
        <v>60000510</v>
      </c>
      <c r="B27" s="46" t="s">
        <v>14</v>
      </c>
      <c r="C27" s="46"/>
      <c r="D27" s="46" t="s">
        <v>53</v>
      </c>
      <c r="E27" s="39" t="s">
        <v>54</v>
      </c>
      <c r="F27" s="48"/>
      <c r="G27" s="39" t="s">
        <v>32</v>
      </c>
      <c r="H27" s="40">
        <v>44866</v>
      </c>
      <c r="I27" s="40">
        <v>45047</v>
      </c>
      <c r="J27" s="41">
        <v>1</v>
      </c>
      <c r="K27" s="39" t="s">
        <v>15</v>
      </c>
      <c r="L27" s="42" t="s">
        <v>16</v>
      </c>
      <c r="M27" s="39" t="s">
        <v>223</v>
      </c>
      <c r="N27" s="76">
        <v>0</v>
      </c>
    </row>
    <row r="28" spans="1:15" s="7" customFormat="1" outlineLevel="1">
      <c r="A28" s="14"/>
      <c r="B28" s="14"/>
      <c r="C28" s="14"/>
      <c r="D28" s="28" t="s">
        <v>175</v>
      </c>
      <c r="E28" s="15"/>
      <c r="F28" s="27"/>
      <c r="G28" s="15"/>
      <c r="H28" s="16"/>
      <c r="I28" s="16"/>
      <c r="J28" s="17"/>
      <c r="K28" s="15"/>
      <c r="L28" s="18"/>
      <c r="M28" s="15"/>
      <c r="N28" s="79">
        <f>SUBTOTAL(9,N27:N27)</f>
        <v>0</v>
      </c>
    </row>
    <row r="29" spans="1:15" outlineLevel="2">
      <c r="A29" s="52">
        <v>60000510</v>
      </c>
      <c r="B29" s="39" t="s">
        <v>14</v>
      </c>
      <c r="C29" s="39">
        <v>43001464</v>
      </c>
      <c r="D29" s="53" t="s">
        <v>55</v>
      </c>
      <c r="E29" s="51" t="s">
        <v>56</v>
      </c>
      <c r="F29" s="48"/>
      <c r="G29" s="51" t="s">
        <v>57</v>
      </c>
      <c r="H29" s="54">
        <v>44501</v>
      </c>
      <c r="I29" s="54">
        <v>46143</v>
      </c>
      <c r="J29" s="55">
        <v>5</v>
      </c>
      <c r="K29" s="51" t="s">
        <v>15</v>
      </c>
      <c r="L29" s="51" t="s">
        <v>58</v>
      </c>
      <c r="M29" s="51" t="s">
        <v>107</v>
      </c>
      <c r="N29" s="76">
        <v>1</v>
      </c>
    </row>
    <row r="30" spans="1:15" s="7" customFormat="1" outlineLevel="1">
      <c r="A30" s="56"/>
      <c r="B30" s="15"/>
      <c r="C30" s="15"/>
      <c r="D30" s="57" t="s">
        <v>176</v>
      </c>
      <c r="E30" s="27"/>
      <c r="F30" s="27"/>
      <c r="G30" s="27"/>
      <c r="H30" s="58"/>
      <c r="I30" s="58"/>
      <c r="J30" s="59"/>
      <c r="K30" s="27"/>
      <c r="L30" s="27"/>
      <c r="M30" s="27"/>
      <c r="N30" s="79">
        <f>SUBTOTAL(9,N29:N29)</f>
        <v>1</v>
      </c>
    </row>
    <row r="31" spans="1:15" s="7" customFormat="1">
      <c r="A31" s="56"/>
      <c r="B31" s="15"/>
      <c r="C31" s="15"/>
      <c r="D31" s="57" t="s">
        <v>177</v>
      </c>
      <c r="E31" s="27"/>
      <c r="F31" s="27"/>
      <c r="G31" s="27"/>
      <c r="H31" s="58"/>
      <c r="I31" s="58"/>
      <c r="J31" s="59"/>
      <c r="K31" s="27"/>
      <c r="L31" s="27"/>
      <c r="M31" s="27"/>
      <c r="N31" s="79">
        <f>SUBTOTAL(9,N3:N30)</f>
        <v>7</v>
      </c>
    </row>
  </sheetData>
  <autoFilter ref="A2:N4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topLeftCell="F1" workbookViewId="0">
      <selection activeCell="M1" sqref="M1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50.28515625" customWidth="1"/>
    <col min="5" max="5" width="38.5703125" bestFit="1" customWidth="1"/>
    <col min="6" max="6" width="8.5703125" bestFit="1" customWidth="1"/>
    <col min="7" max="7" width="18" bestFit="1" customWidth="1"/>
    <col min="8" max="9" width="9.28515625" bestFit="1" customWidth="1"/>
    <col min="10" max="10" width="8.85546875" bestFit="1" customWidth="1"/>
    <col min="11" max="11" width="10.7109375" bestFit="1" customWidth="1"/>
    <col min="12" max="12" width="22.5703125" bestFit="1" customWidth="1"/>
    <col min="13" max="13" width="30.5703125" bestFit="1" customWidth="1"/>
    <col min="14" max="14" width="51.28515625" bestFit="1" customWidth="1"/>
  </cols>
  <sheetData>
    <row r="1" spans="1:14" ht="45">
      <c r="A1" s="5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4" t="s">
        <v>4</v>
      </c>
      <c r="I1" s="4" t="s">
        <v>5</v>
      </c>
      <c r="J1" s="4" t="s">
        <v>10</v>
      </c>
      <c r="K1" s="4" t="s">
        <v>11</v>
      </c>
      <c r="L1" s="4" t="s">
        <v>12</v>
      </c>
      <c r="M1" s="5" t="s">
        <v>7</v>
      </c>
      <c r="N1" s="5" t="s">
        <v>13</v>
      </c>
    </row>
    <row r="2" spans="1:14" outlineLevel="2">
      <c r="A2" s="46" t="s">
        <v>59</v>
      </c>
      <c r="B2" s="46" t="s">
        <v>60</v>
      </c>
      <c r="C2" s="46">
        <v>93000010</v>
      </c>
      <c r="D2" s="46" t="s">
        <v>61</v>
      </c>
      <c r="E2" s="39" t="s">
        <v>62</v>
      </c>
      <c r="F2" s="48"/>
      <c r="G2" s="39" t="s">
        <v>63</v>
      </c>
      <c r="H2" s="40">
        <v>44501</v>
      </c>
      <c r="I2" s="40">
        <v>46143</v>
      </c>
      <c r="J2" s="41">
        <v>5</v>
      </c>
      <c r="K2" s="39" t="s">
        <v>15</v>
      </c>
      <c r="L2" s="42" t="s">
        <v>16</v>
      </c>
      <c r="M2" s="39" t="s">
        <v>224</v>
      </c>
      <c r="N2" s="23">
        <v>1</v>
      </c>
    </row>
    <row r="3" spans="1:14" s="7" customFormat="1" outlineLevel="1">
      <c r="A3" s="14"/>
      <c r="B3" s="14"/>
      <c r="C3" s="14"/>
      <c r="D3" s="28" t="s">
        <v>178</v>
      </c>
      <c r="E3" s="15"/>
      <c r="F3" s="27"/>
      <c r="G3" s="15"/>
      <c r="H3" s="16"/>
      <c r="I3" s="16"/>
      <c r="J3" s="17"/>
      <c r="K3" s="15"/>
      <c r="L3" s="18"/>
      <c r="M3" s="15"/>
      <c r="N3" s="27">
        <f>SUBTOTAL(9,N2:N2)</f>
        <v>1</v>
      </c>
    </row>
    <row r="4" spans="1:14" outlineLevel="2">
      <c r="A4" s="46" t="s">
        <v>59</v>
      </c>
      <c r="B4" s="46" t="s">
        <v>60</v>
      </c>
      <c r="C4" s="46">
        <v>43001280</v>
      </c>
      <c r="D4" s="46" t="s">
        <v>64</v>
      </c>
      <c r="E4" s="46" t="s">
        <v>233</v>
      </c>
      <c r="F4" s="48"/>
      <c r="G4" s="39" t="s">
        <v>25</v>
      </c>
      <c r="H4" s="40">
        <v>44866</v>
      </c>
      <c r="I4" s="40">
        <v>46508</v>
      </c>
      <c r="J4" s="41">
        <v>5</v>
      </c>
      <c r="K4" s="39" t="s">
        <v>15</v>
      </c>
      <c r="L4" s="42" t="s">
        <v>16</v>
      </c>
      <c r="M4" s="39" t="s">
        <v>217</v>
      </c>
      <c r="N4" s="23">
        <v>1</v>
      </c>
    </row>
    <row r="5" spans="1:14" s="7" customFormat="1" outlineLevel="1">
      <c r="A5" s="14"/>
      <c r="B5" s="14"/>
      <c r="C5" s="14"/>
      <c r="D5" s="28" t="s">
        <v>179</v>
      </c>
      <c r="E5" s="14"/>
      <c r="F5" s="27"/>
      <c r="G5" s="15"/>
      <c r="H5" s="16"/>
      <c r="I5" s="16"/>
      <c r="J5" s="17"/>
      <c r="K5" s="15"/>
      <c r="L5" s="18"/>
      <c r="M5" s="15"/>
      <c r="N5" s="27">
        <f>SUBTOTAL(9,N4:N4)</f>
        <v>1</v>
      </c>
    </row>
    <row r="6" spans="1:14" outlineLevel="2">
      <c r="A6" s="46" t="s">
        <v>59</v>
      </c>
      <c r="B6" s="46" t="s">
        <v>60</v>
      </c>
      <c r="C6" s="46">
        <v>43001459</v>
      </c>
      <c r="D6" s="46" t="s">
        <v>65</v>
      </c>
      <c r="E6" s="39" t="s">
        <v>231</v>
      </c>
      <c r="F6" s="48"/>
      <c r="G6" s="39" t="s">
        <v>22</v>
      </c>
      <c r="H6" s="40">
        <v>45047</v>
      </c>
      <c r="I6" s="40">
        <v>46692</v>
      </c>
      <c r="J6" s="41">
        <v>5</v>
      </c>
      <c r="K6" s="39" t="s">
        <v>15</v>
      </c>
      <c r="L6" s="42" t="s">
        <v>16</v>
      </c>
      <c r="M6" s="39" t="s">
        <v>138</v>
      </c>
      <c r="N6" s="23">
        <v>2</v>
      </c>
    </row>
    <row r="7" spans="1:14" s="7" customFormat="1" outlineLevel="1">
      <c r="A7" s="14"/>
      <c r="B7" s="14"/>
      <c r="C7" s="14"/>
      <c r="D7" s="28" t="s">
        <v>180</v>
      </c>
      <c r="E7" s="15"/>
      <c r="F7" s="27"/>
      <c r="G7" s="15"/>
      <c r="H7" s="16"/>
      <c r="I7" s="16"/>
      <c r="J7" s="17"/>
      <c r="K7" s="15"/>
      <c r="L7" s="18"/>
      <c r="M7" s="15"/>
      <c r="N7" s="27">
        <f>SUBTOTAL(9,N6:N6)</f>
        <v>2</v>
      </c>
    </row>
    <row r="8" spans="1:14" outlineLevel="2">
      <c r="A8" s="46" t="s">
        <v>59</v>
      </c>
      <c r="B8" s="46" t="s">
        <v>60</v>
      </c>
      <c r="C8" s="46">
        <v>43001276</v>
      </c>
      <c r="D8" s="46" t="s">
        <v>66</v>
      </c>
      <c r="E8" s="39" t="s">
        <v>67</v>
      </c>
      <c r="F8" s="48"/>
      <c r="G8" s="39" t="s">
        <v>46</v>
      </c>
      <c r="H8" s="40">
        <v>44501</v>
      </c>
      <c r="I8" s="40">
        <v>46143</v>
      </c>
      <c r="J8" s="41">
        <v>5</v>
      </c>
      <c r="K8" s="39" t="s">
        <v>15</v>
      </c>
      <c r="L8" s="42" t="s">
        <v>16</v>
      </c>
      <c r="M8" s="39" t="s">
        <v>225</v>
      </c>
      <c r="N8" s="23">
        <v>1</v>
      </c>
    </row>
    <row r="9" spans="1:14" s="7" customFormat="1" outlineLevel="1">
      <c r="A9" s="14"/>
      <c r="B9" s="14"/>
      <c r="C9" s="14"/>
      <c r="D9" s="28" t="s">
        <v>181</v>
      </c>
      <c r="E9" s="15"/>
      <c r="F9" s="27"/>
      <c r="G9" s="15"/>
      <c r="H9" s="16"/>
      <c r="I9" s="16"/>
      <c r="J9" s="17"/>
      <c r="K9" s="15"/>
      <c r="L9" s="18"/>
      <c r="M9" s="15"/>
      <c r="N9" s="27">
        <f>SUBTOTAL(9,N8:N8)</f>
        <v>1</v>
      </c>
    </row>
    <row r="10" spans="1:14" s="7" customFormat="1" outlineLevel="2">
      <c r="A10" s="46" t="s">
        <v>59</v>
      </c>
      <c r="B10" s="46" t="s">
        <v>60</v>
      </c>
      <c r="C10" s="46" t="s">
        <v>234</v>
      </c>
      <c r="D10" s="46" t="s">
        <v>235</v>
      </c>
      <c r="E10" s="46" t="s">
        <v>236</v>
      </c>
      <c r="F10" s="48"/>
      <c r="G10" s="39" t="s">
        <v>46</v>
      </c>
      <c r="H10" s="40">
        <v>44866</v>
      </c>
      <c r="I10" s="40">
        <v>45047</v>
      </c>
      <c r="J10" s="41">
        <v>5</v>
      </c>
      <c r="K10" s="39" t="s">
        <v>15</v>
      </c>
      <c r="L10" s="42" t="s">
        <v>16</v>
      </c>
      <c r="M10" s="39" t="s">
        <v>225</v>
      </c>
      <c r="N10" s="23">
        <v>1</v>
      </c>
    </row>
    <row r="11" spans="1:14" s="7" customFormat="1" outlineLevel="1">
      <c r="A11" s="14"/>
      <c r="B11" s="14"/>
      <c r="C11" s="14"/>
      <c r="D11" s="28" t="s">
        <v>181</v>
      </c>
      <c r="E11" s="15"/>
      <c r="F11" s="27"/>
      <c r="G11" s="15"/>
      <c r="H11" s="16"/>
      <c r="I11" s="16"/>
      <c r="J11" s="17"/>
      <c r="K11" s="15"/>
      <c r="L11" s="18"/>
      <c r="M11" s="15"/>
      <c r="N11" s="27">
        <f>SUBTOTAL(9,N10:N10)</f>
        <v>1</v>
      </c>
    </row>
    <row r="12" spans="1:14" outlineLevel="2">
      <c r="A12" s="46" t="s">
        <v>59</v>
      </c>
      <c r="B12" s="46" t="s">
        <v>60</v>
      </c>
      <c r="C12" s="46">
        <v>43001532</v>
      </c>
      <c r="D12" s="46" t="s">
        <v>68</v>
      </c>
      <c r="E12" s="39" t="s">
        <v>69</v>
      </c>
      <c r="F12" s="48"/>
      <c r="G12" s="39" t="s">
        <v>32</v>
      </c>
      <c r="H12" s="40">
        <v>44501</v>
      </c>
      <c r="I12" s="40">
        <v>46143</v>
      </c>
      <c r="J12" s="41">
        <v>5</v>
      </c>
      <c r="K12" s="39" t="s">
        <v>15</v>
      </c>
      <c r="L12" s="42" t="s">
        <v>16</v>
      </c>
      <c r="M12" s="39" t="s">
        <v>226</v>
      </c>
      <c r="N12" s="23">
        <v>1</v>
      </c>
    </row>
    <row r="13" spans="1:14" s="7" customFormat="1" outlineLevel="1">
      <c r="A13" s="14"/>
      <c r="B13" s="14"/>
      <c r="C13" s="14"/>
      <c r="D13" s="28" t="s">
        <v>182</v>
      </c>
      <c r="E13" s="15"/>
      <c r="F13" s="27"/>
      <c r="G13" s="15"/>
      <c r="H13" s="16"/>
      <c r="I13" s="16"/>
      <c r="J13" s="17"/>
      <c r="K13" s="15"/>
      <c r="L13" s="18"/>
      <c r="M13" s="15"/>
      <c r="N13" s="27">
        <f>SUBTOTAL(9,N12:N12)</f>
        <v>1</v>
      </c>
    </row>
    <row r="14" spans="1:14" outlineLevel="2">
      <c r="A14" s="46" t="s">
        <v>59</v>
      </c>
      <c r="B14" s="46" t="s">
        <v>60</v>
      </c>
      <c r="C14" s="46"/>
      <c r="D14" s="46" t="s">
        <v>70</v>
      </c>
      <c r="E14" s="39" t="s">
        <v>71</v>
      </c>
      <c r="F14" s="33"/>
      <c r="G14" s="39" t="s">
        <v>72</v>
      </c>
      <c r="H14" s="40">
        <v>44866</v>
      </c>
      <c r="I14" s="40">
        <v>46508</v>
      </c>
      <c r="J14" s="41">
        <v>5</v>
      </c>
      <c r="K14" s="39" t="s">
        <v>15</v>
      </c>
      <c r="L14" s="42" t="s">
        <v>16</v>
      </c>
      <c r="M14" s="39" t="s">
        <v>225</v>
      </c>
      <c r="N14" s="23">
        <v>1</v>
      </c>
    </row>
    <row r="15" spans="1:14" s="7" customFormat="1" outlineLevel="1">
      <c r="A15" s="14"/>
      <c r="B15" s="14"/>
      <c r="C15" s="14"/>
      <c r="D15" s="28" t="s">
        <v>183</v>
      </c>
      <c r="E15" s="15"/>
      <c r="F15" s="27"/>
      <c r="G15" s="15"/>
      <c r="H15" s="16"/>
      <c r="I15" s="16"/>
      <c r="J15" s="17"/>
      <c r="K15" s="15"/>
      <c r="L15" s="18"/>
      <c r="M15" s="15"/>
      <c r="N15" s="27">
        <f>SUBTOTAL(9,N14:N14)</f>
        <v>1</v>
      </c>
    </row>
    <row r="16" spans="1:14" ht="15.75" customHeight="1" outlineLevel="2">
      <c r="A16" s="62" t="s">
        <v>59</v>
      </c>
      <c r="B16" s="39" t="s">
        <v>60</v>
      </c>
      <c r="C16" s="39">
        <v>43001286</v>
      </c>
      <c r="D16" s="51" t="s">
        <v>73</v>
      </c>
      <c r="E16" s="51" t="s">
        <v>74</v>
      </c>
      <c r="F16" s="48"/>
      <c r="G16" s="51" t="s">
        <v>75</v>
      </c>
      <c r="H16" s="54">
        <v>44501</v>
      </c>
      <c r="I16" s="54">
        <v>46143</v>
      </c>
      <c r="J16" s="55">
        <v>5</v>
      </c>
      <c r="K16" s="51" t="s">
        <v>15</v>
      </c>
      <c r="L16" s="51" t="s">
        <v>58</v>
      </c>
      <c r="M16" s="51" t="s">
        <v>107</v>
      </c>
      <c r="N16" s="23">
        <v>1</v>
      </c>
    </row>
    <row r="17" spans="1:14" s="7" customFormat="1" ht="15.75" customHeight="1" outlineLevel="1">
      <c r="A17" s="60"/>
      <c r="B17" s="15"/>
      <c r="C17" s="15"/>
      <c r="D17" s="61" t="s">
        <v>184</v>
      </c>
      <c r="E17" s="27"/>
      <c r="F17" s="27"/>
      <c r="G17" s="27"/>
      <c r="H17" s="58"/>
      <c r="I17" s="58"/>
      <c r="J17" s="59"/>
      <c r="K17" s="27"/>
      <c r="L17" s="27"/>
      <c r="M17" s="27"/>
      <c r="N17" s="27">
        <f>SUBTOTAL(9,N16:N16)</f>
        <v>1</v>
      </c>
    </row>
    <row r="18" spans="1:14" s="7" customFormat="1" ht="15.75" customHeight="1" outlineLevel="2">
      <c r="A18" s="62" t="s">
        <v>59</v>
      </c>
      <c r="B18" s="39" t="s">
        <v>60</v>
      </c>
      <c r="C18" s="39"/>
      <c r="D18" s="39" t="s">
        <v>55</v>
      </c>
      <c r="E18" s="51" t="s">
        <v>74</v>
      </c>
      <c r="F18" s="48"/>
      <c r="G18" s="51" t="s">
        <v>75</v>
      </c>
      <c r="H18" s="54">
        <v>44501</v>
      </c>
      <c r="I18" s="54">
        <v>46143</v>
      </c>
      <c r="J18" s="55">
        <v>5</v>
      </c>
      <c r="K18" s="51" t="s">
        <v>15</v>
      </c>
      <c r="L18" s="74" t="s">
        <v>232</v>
      </c>
      <c r="M18" s="51" t="s">
        <v>107</v>
      </c>
      <c r="N18" s="23">
        <v>1</v>
      </c>
    </row>
    <row r="19" spans="1:14" s="7" customFormat="1" ht="15.75" customHeight="1" outlineLevel="1">
      <c r="A19" s="60"/>
      <c r="B19" s="15"/>
      <c r="C19" s="15"/>
      <c r="D19" s="61" t="s">
        <v>176</v>
      </c>
      <c r="E19" s="27"/>
      <c r="F19" s="27"/>
      <c r="G19" s="27"/>
      <c r="H19" s="58"/>
      <c r="I19" s="58"/>
      <c r="J19" s="59"/>
      <c r="K19" s="27"/>
      <c r="L19" s="27"/>
      <c r="M19" s="27"/>
      <c r="N19" s="27">
        <f>SUBTOTAL(9,N18:N18)</f>
        <v>1</v>
      </c>
    </row>
    <row r="20" spans="1:14" outlineLevel="2">
      <c r="A20" s="46" t="s">
        <v>59</v>
      </c>
      <c r="B20" s="46" t="s">
        <v>60</v>
      </c>
      <c r="C20" s="46"/>
      <c r="D20" s="46" t="s">
        <v>76</v>
      </c>
      <c r="E20" s="39" t="s">
        <v>77</v>
      </c>
      <c r="F20" s="48"/>
      <c r="G20" s="39" t="s">
        <v>78</v>
      </c>
      <c r="H20" s="40">
        <v>45047</v>
      </c>
      <c r="I20" s="40">
        <v>45231</v>
      </c>
      <c r="J20" s="41">
        <v>1</v>
      </c>
      <c r="K20" s="39" t="s">
        <v>15</v>
      </c>
      <c r="L20" s="42" t="s">
        <v>16</v>
      </c>
      <c r="M20" s="39" t="s">
        <v>49</v>
      </c>
      <c r="N20" s="23">
        <v>2</v>
      </c>
    </row>
    <row r="21" spans="1:14" s="7" customFormat="1" ht="15.75" customHeight="1" outlineLevel="1">
      <c r="A21" s="14"/>
      <c r="B21" s="14"/>
      <c r="C21" s="14"/>
      <c r="D21" s="28" t="s">
        <v>185</v>
      </c>
      <c r="E21" s="15"/>
      <c r="F21" s="27"/>
      <c r="G21" s="15"/>
      <c r="H21" s="16"/>
      <c r="I21" s="16"/>
      <c r="J21" s="17"/>
      <c r="K21" s="15"/>
      <c r="L21" s="18"/>
      <c r="M21" s="15"/>
      <c r="N21" s="27">
        <f>SUBTOTAL(9,N20:N20)</f>
        <v>2</v>
      </c>
    </row>
    <row r="22" spans="1:14" s="7" customFormat="1">
      <c r="A22" s="14"/>
      <c r="B22" s="14"/>
      <c r="C22" s="14"/>
      <c r="D22" s="28" t="s">
        <v>177</v>
      </c>
      <c r="E22" s="15"/>
      <c r="F22" s="27"/>
      <c r="G22" s="15"/>
      <c r="H22" s="16"/>
      <c r="I22" s="16"/>
      <c r="J22" s="17"/>
      <c r="K22" s="15"/>
      <c r="L22" s="18"/>
      <c r="M22" s="15"/>
      <c r="N22" s="27">
        <f>SUBTOTAL(9,N2:N21)</f>
        <v>12</v>
      </c>
    </row>
  </sheetData>
  <autoFilter ref="A1:N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7"/>
  <sheetViews>
    <sheetView topLeftCell="J1" workbookViewId="0">
      <selection activeCell="M10" sqref="M10"/>
    </sheetView>
  </sheetViews>
  <sheetFormatPr baseColWidth="10" defaultRowHeight="15" outlineLevelRow="2"/>
  <cols>
    <col min="1" max="1" width="13.140625" customWidth="1"/>
    <col min="2" max="2" width="35.140625" bestFit="1" customWidth="1"/>
    <col min="3" max="3" width="12.5703125" customWidth="1"/>
    <col min="4" max="4" width="66.140625" bestFit="1" customWidth="1"/>
    <col min="5" max="5" width="49.140625" bestFit="1" customWidth="1"/>
    <col min="6" max="6" width="30.42578125" customWidth="1"/>
    <col min="7" max="7" width="19.85546875" bestFit="1" customWidth="1"/>
    <col min="8" max="8" width="19.42578125" bestFit="1" customWidth="1"/>
    <col min="9" max="9" width="36.42578125" bestFit="1" customWidth="1"/>
    <col min="10" max="10" width="38" customWidth="1"/>
    <col min="12" max="12" width="14.5703125" customWidth="1"/>
    <col min="13" max="13" width="33.5703125" bestFit="1" customWidth="1"/>
    <col min="14" max="14" width="54.140625" bestFit="1" customWidth="1"/>
  </cols>
  <sheetData>
    <row r="1" spans="1:14" ht="45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5" t="s">
        <v>4</v>
      </c>
      <c r="I1" s="5" t="s">
        <v>5</v>
      </c>
      <c r="J1" s="4" t="s">
        <v>10</v>
      </c>
      <c r="K1" s="5" t="s">
        <v>11</v>
      </c>
      <c r="L1" s="5" t="s">
        <v>12</v>
      </c>
      <c r="M1" s="5" t="s">
        <v>7</v>
      </c>
      <c r="N1" s="5" t="s">
        <v>13</v>
      </c>
    </row>
    <row r="2" spans="1:14" s="7" customFormat="1" outlineLevel="2">
      <c r="A2" s="46">
        <v>60000544</v>
      </c>
      <c r="B2" s="46" t="s">
        <v>79</v>
      </c>
      <c r="C2" s="46">
        <v>43000942</v>
      </c>
      <c r="D2" s="46" t="s">
        <v>80</v>
      </c>
      <c r="E2" s="39" t="s">
        <v>81</v>
      </c>
      <c r="F2" s="48"/>
      <c r="G2" s="39" t="s">
        <v>25</v>
      </c>
      <c r="H2" s="40">
        <v>44501</v>
      </c>
      <c r="I2" s="40">
        <v>46143</v>
      </c>
      <c r="J2" s="63">
        <v>1</v>
      </c>
      <c r="K2" s="39" t="s">
        <v>15</v>
      </c>
      <c r="L2" s="42" t="s">
        <v>16</v>
      </c>
      <c r="M2" s="39" t="s">
        <v>217</v>
      </c>
      <c r="N2" s="23">
        <v>0</v>
      </c>
    </row>
    <row r="3" spans="1:14" s="7" customFormat="1" outlineLevel="1">
      <c r="A3" s="14"/>
      <c r="B3" s="14"/>
      <c r="C3" s="14"/>
      <c r="D3" s="28" t="s">
        <v>186</v>
      </c>
      <c r="E3" s="15"/>
      <c r="F3" s="27"/>
      <c r="G3" s="15"/>
      <c r="H3" s="16"/>
      <c r="I3" s="16"/>
      <c r="J3" s="65"/>
      <c r="K3" s="15"/>
      <c r="L3" s="18"/>
      <c r="M3" s="15"/>
      <c r="N3" s="27">
        <f>SUBTOTAL(9,N2:N2)</f>
        <v>0</v>
      </c>
    </row>
    <row r="4" spans="1:14" s="7" customFormat="1" outlineLevel="2">
      <c r="A4" s="46">
        <v>60000544</v>
      </c>
      <c r="B4" s="46" t="s">
        <v>79</v>
      </c>
      <c r="C4" s="46">
        <v>43000935</v>
      </c>
      <c r="D4" s="46" t="s">
        <v>82</v>
      </c>
      <c r="E4" s="39" t="s">
        <v>83</v>
      </c>
      <c r="F4" s="48"/>
      <c r="G4" s="39" t="s">
        <v>84</v>
      </c>
      <c r="H4" s="40">
        <v>44501</v>
      </c>
      <c r="I4" s="40">
        <v>46143</v>
      </c>
      <c r="J4" s="41">
        <v>5</v>
      </c>
      <c r="K4" s="39" t="s">
        <v>15</v>
      </c>
      <c r="L4" s="42" t="s">
        <v>16</v>
      </c>
      <c r="M4" s="39" t="s">
        <v>121</v>
      </c>
      <c r="N4" s="23">
        <v>1</v>
      </c>
    </row>
    <row r="5" spans="1:14" s="7" customFormat="1" outlineLevel="1">
      <c r="A5" s="14"/>
      <c r="B5" s="14"/>
      <c r="C5" s="14"/>
      <c r="D5" s="28" t="s">
        <v>187</v>
      </c>
      <c r="E5" s="15"/>
      <c r="F5" s="27"/>
      <c r="G5" s="15"/>
      <c r="H5" s="16"/>
      <c r="I5" s="16"/>
      <c r="J5" s="17"/>
      <c r="K5" s="15"/>
      <c r="L5" s="18"/>
      <c r="M5" s="15"/>
      <c r="N5" s="27">
        <f>SUBTOTAL(9,N4:N4)</f>
        <v>1</v>
      </c>
    </row>
    <row r="6" spans="1:14" s="7" customFormat="1" outlineLevel="2">
      <c r="A6" s="24">
        <v>60000544</v>
      </c>
      <c r="B6" s="24" t="s">
        <v>79</v>
      </c>
      <c r="C6" s="24">
        <v>43001642</v>
      </c>
      <c r="D6" s="24" t="s">
        <v>85</v>
      </c>
      <c r="E6" s="19" t="s">
        <v>86</v>
      </c>
      <c r="F6" s="64"/>
      <c r="G6" s="19" t="s">
        <v>22</v>
      </c>
      <c r="H6" s="20">
        <v>44501</v>
      </c>
      <c r="I6" s="20">
        <v>46143</v>
      </c>
      <c r="J6" s="21">
        <v>5</v>
      </c>
      <c r="K6" s="19" t="s">
        <v>15</v>
      </c>
      <c r="L6" s="22" t="s">
        <v>16</v>
      </c>
      <c r="M6" s="19" t="s">
        <v>138</v>
      </c>
      <c r="N6" s="23">
        <v>0</v>
      </c>
    </row>
    <row r="7" spans="1:14" outlineLevel="2">
      <c r="A7" s="32">
        <v>60000544</v>
      </c>
      <c r="B7" s="32" t="s">
        <v>79</v>
      </c>
      <c r="C7" s="32">
        <v>43001642</v>
      </c>
      <c r="D7" s="32" t="s">
        <v>85</v>
      </c>
      <c r="E7" s="34" t="s">
        <v>86</v>
      </c>
      <c r="F7" s="33"/>
      <c r="G7" s="34" t="s">
        <v>22</v>
      </c>
      <c r="H7" s="35">
        <v>44501</v>
      </c>
      <c r="I7" s="35">
        <v>46143</v>
      </c>
      <c r="J7" s="36">
        <v>5</v>
      </c>
      <c r="K7" s="34" t="s">
        <v>15</v>
      </c>
      <c r="L7" s="37" t="s">
        <v>16</v>
      </c>
      <c r="M7" s="34" t="s">
        <v>220</v>
      </c>
      <c r="N7" s="23">
        <v>0</v>
      </c>
    </row>
    <row r="8" spans="1:14" s="7" customFormat="1" outlineLevel="1">
      <c r="A8" s="14"/>
      <c r="B8" s="14"/>
      <c r="C8" s="14"/>
      <c r="D8" s="28" t="s">
        <v>188</v>
      </c>
      <c r="E8" s="15"/>
      <c r="F8" s="27"/>
      <c r="G8" s="15"/>
      <c r="H8" s="16"/>
      <c r="I8" s="16"/>
      <c r="J8" s="17"/>
      <c r="K8" s="15"/>
      <c r="L8" s="18"/>
      <c r="M8" s="15"/>
      <c r="N8" s="27">
        <f>SUBTOTAL(9,N6:N7)</f>
        <v>0</v>
      </c>
    </row>
    <row r="9" spans="1:14" s="7" customFormat="1" outlineLevel="2">
      <c r="A9" s="46">
        <v>60000544</v>
      </c>
      <c r="B9" s="46" t="s">
        <v>79</v>
      </c>
      <c r="C9" s="46">
        <v>43000943</v>
      </c>
      <c r="D9" s="46" t="s">
        <v>87</v>
      </c>
      <c r="E9" s="39" t="s">
        <v>88</v>
      </c>
      <c r="F9" s="48"/>
      <c r="G9" s="39" t="s">
        <v>89</v>
      </c>
      <c r="H9" s="40">
        <v>44501</v>
      </c>
      <c r="I9" s="40">
        <v>46143</v>
      </c>
      <c r="J9" s="41">
        <v>5</v>
      </c>
      <c r="K9" s="39" t="s">
        <v>15</v>
      </c>
      <c r="L9" s="42" t="s">
        <v>16</v>
      </c>
      <c r="M9" s="46" t="s">
        <v>227</v>
      </c>
      <c r="N9" s="23">
        <v>0</v>
      </c>
    </row>
    <row r="10" spans="1:14" s="7" customFormat="1" outlineLevel="1">
      <c r="A10" s="14"/>
      <c r="B10" s="14"/>
      <c r="C10" s="14"/>
      <c r="D10" s="28" t="s">
        <v>189</v>
      </c>
      <c r="E10" s="15"/>
      <c r="F10" s="27"/>
      <c r="G10" s="15"/>
      <c r="H10" s="16"/>
      <c r="I10" s="16"/>
      <c r="J10" s="17"/>
      <c r="K10" s="15"/>
      <c r="L10" s="18"/>
      <c r="M10" s="14"/>
      <c r="N10" s="27">
        <f>SUBTOTAL(9,N9:N9)</f>
        <v>0</v>
      </c>
    </row>
    <row r="11" spans="1:14" outlineLevel="2">
      <c r="A11" s="46">
        <v>60000544</v>
      </c>
      <c r="B11" s="46" t="s">
        <v>79</v>
      </c>
      <c r="C11" s="46"/>
      <c r="D11" s="25" t="s">
        <v>90</v>
      </c>
      <c r="E11" s="39" t="s">
        <v>91</v>
      </c>
      <c r="F11" s="48"/>
      <c r="G11" s="39" t="s">
        <v>32</v>
      </c>
      <c r="H11" s="40">
        <v>45047</v>
      </c>
      <c r="I11" s="40">
        <v>45231</v>
      </c>
      <c r="J11" s="41">
        <v>1</v>
      </c>
      <c r="K11" s="39" t="s">
        <v>15</v>
      </c>
      <c r="L11" s="42" t="s">
        <v>16</v>
      </c>
      <c r="M11" s="39" t="s">
        <v>223</v>
      </c>
      <c r="N11" s="23">
        <v>1</v>
      </c>
    </row>
    <row r="12" spans="1:14" s="7" customFormat="1" outlineLevel="1">
      <c r="A12" s="14"/>
      <c r="B12" s="14"/>
      <c r="C12" s="14"/>
      <c r="D12" s="66" t="s">
        <v>190</v>
      </c>
      <c r="E12" s="15"/>
      <c r="F12" s="27"/>
      <c r="G12" s="15"/>
      <c r="H12" s="16"/>
      <c r="I12" s="16"/>
      <c r="J12" s="17"/>
      <c r="K12" s="15"/>
      <c r="L12" s="18"/>
      <c r="M12" s="15"/>
      <c r="N12" s="27">
        <f>SUBTOTAL(9,N11:N11)</f>
        <v>1</v>
      </c>
    </row>
    <row r="13" spans="1:14" outlineLevel="2">
      <c r="A13" s="46">
        <v>60000544</v>
      </c>
      <c r="B13" s="46" t="s">
        <v>79</v>
      </c>
      <c r="C13" s="46">
        <v>43001889</v>
      </c>
      <c r="D13" s="46" t="s">
        <v>53</v>
      </c>
      <c r="E13" s="39" t="s">
        <v>91</v>
      </c>
      <c r="F13" s="48"/>
      <c r="G13" s="39" t="s">
        <v>32</v>
      </c>
      <c r="H13" s="40">
        <v>44501</v>
      </c>
      <c r="I13" s="40">
        <v>46143</v>
      </c>
      <c r="J13" s="41">
        <v>5</v>
      </c>
      <c r="K13" s="39" t="s">
        <v>15</v>
      </c>
      <c r="L13" s="42" t="s">
        <v>16</v>
      </c>
      <c r="M13" s="39" t="s">
        <v>223</v>
      </c>
      <c r="N13" s="23">
        <v>1</v>
      </c>
    </row>
    <row r="14" spans="1:14" s="7" customFormat="1" outlineLevel="1">
      <c r="A14" s="14"/>
      <c r="B14" s="14"/>
      <c r="C14" s="14"/>
      <c r="D14" s="28" t="s">
        <v>175</v>
      </c>
      <c r="E14" s="15"/>
      <c r="F14" s="27"/>
      <c r="G14" s="15"/>
      <c r="H14" s="16"/>
      <c r="I14" s="16"/>
      <c r="J14" s="17"/>
      <c r="K14" s="15"/>
      <c r="L14" s="18"/>
      <c r="M14" s="15"/>
      <c r="N14" s="27">
        <f>SUBTOTAL(9,N13:N13)</f>
        <v>1</v>
      </c>
    </row>
    <row r="15" spans="1:14" s="7" customFormat="1" outlineLevel="2">
      <c r="A15" s="46">
        <v>60000544</v>
      </c>
      <c r="B15" s="46" t="s">
        <v>79</v>
      </c>
      <c r="C15" s="46">
        <v>43002037</v>
      </c>
      <c r="D15" s="46" t="s">
        <v>92</v>
      </c>
      <c r="E15" s="39" t="s">
        <v>93</v>
      </c>
      <c r="F15" s="48"/>
      <c r="G15" s="39" t="s">
        <v>46</v>
      </c>
      <c r="H15" s="40">
        <v>44501</v>
      </c>
      <c r="I15" s="40">
        <v>46143</v>
      </c>
      <c r="J15" s="41">
        <v>5</v>
      </c>
      <c r="K15" s="39" t="s">
        <v>15</v>
      </c>
      <c r="L15" s="42" t="s">
        <v>16</v>
      </c>
      <c r="M15" s="39" t="s">
        <v>122</v>
      </c>
      <c r="N15" s="23">
        <v>1</v>
      </c>
    </row>
    <row r="16" spans="1:14" s="7" customFormat="1" outlineLevel="1">
      <c r="A16" s="14"/>
      <c r="B16" s="14"/>
      <c r="C16" s="14"/>
      <c r="D16" s="28" t="s">
        <v>191</v>
      </c>
      <c r="E16" s="15"/>
      <c r="F16" s="27"/>
      <c r="G16" s="15"/>
      <c r="H16" s="16"/>
      <c r="I16" s="16"/>
      <c r="J16" s="17"/>
      <c r="K16" s="15"/>
      <c r="L16" s="18"/>
      <c r="M16" s="15"/>
      <c r="N16" s="27">
        <f>SUBTOTAL(9,N15:N15)</f>
        <v>1</v>
      </c>
    </row>
    <row r="17" spans="1:14" outlineLevel="2">
      <c r="A17" s="46">
        <v>60000544</v>
      </c>
      <c r="B17" s="46" t="s">
        <v>79</v>
      </c>
      <c r="C17" s="46">
        <v>43000936</v>
      </c>
      <c r="D17" s="46" t="s">
        <v>94</v>
      </c>
      <c r="E17" s="39" t="s">
        <v>93</v>
      </c>
      <c r="F17" s="48"/>
      <c r="G17" s="39" t="s">
        <v>46</v>
      </c>
      <c r="H17" s="40">
        <v>44501</v>
      </c>
      <c r="I17" s="40">
        <v>46143</v>
      </c>
      <c r="J17" s="41">
        <v>5</v>
      </c>
      <c r="K17" s="39" t="s">
        <v>15</v>
      </c>
      <c r="L17" s="42" t="s">
        <v>16</v>
      </c>
      <c r="M17" s="39" t="s">
        <v>122</v>
      </c>
      <c r="N17" s="23">
        <v>1</v>
      </c>
    </row>
    <row r="18" spans="1:14" s="7" customFormat="1" outlineLevel="1">
      <c r="A18" s="14"/>
      <c r="B18" s="14"/>
      <c r="C18" s="14"/>
      <c r="D18" s="28" t="s">
        <v>192</v>
      </c>
      <c r="E18" s="15"/>
      <c r="F18" s="27"/>
      <c r="G18" s="15"/>
      <c r="H18" s="16"/>
      <c r="I18" s="16"/>
      <c r="J18" s="17"/>
      <c r="K18" s="15"/>
      <c r="L18" s="18"/>
      <c r="M18" s="15"/>
      <c r="N18" s="27">
        <f>SUBTOTAL(9,N17:N17)</f>
        <v>1</v>
      </c>
    </row>
    <row r="19" spans="1:14" s="7" customFormat="1" outlineLevel="2">
      <c r="A19" s="46">
        <v>60000544</v>
      </c>
      <c r="B19" s="46" t="s">
        <v>79</v>
      </c>
      <c r="C19" s="46">
        <v>43000945</v>
      </c>
      <c r="D19" s="46" t="s">
        <v>95</v>
      </c>
      <c r="E19" s="39" t="s">
        <v>96</v>
      </c>
      <c r="F19" s="48"/>
      <c r="G19" s="39" t="s">
        <v>28</v>
      </c>
      <c r="H19" s="40">
        <v>44866</v>
      </c>
      <c r="I19" s="40">
        <v>45047</v>
      </c>
      <c r="J19" s="41">
        <v>1</v>
      </c>
      <c r="K19" s="39" t="s">
        <v>15</v>
      </c>
      <c r="L19" s="42" t="s">
        <v>16</v>
      </c>
      <c r="M19" s="39" t="s">
        <v>97</v>
      </c>
      <c r="N19" s="23">
        <v>0</v>
      </c>
    </row>
    <row r="20" spans="1:14" s="7" customFormat="1" outlineLevel="1">
      <c r="A20" s="14"/>
      <c r="B20" s="14"/>
      <c r="C20" s="14"/>
      <c r="D20" s="28" t="s">
        <v>193</v>
      </c>
      <c r="E20" s="15"/>
      <c r="F20" s="27"/>
      <c r="G20" s="15"/>
      <c r="H20" s="16"/>
      <c r="I20" s="16"/>
      <c r="J20" s="17"/>
      <c r="K20" s="15"/>
      <c r="L20" s="18"/>
      <c r="M20" s="15"/>
      <c r="N20" s="27">
        <f>SUBTOTAL(9,N19:N19)</f>
        <v>0</v>
      </c>
    </row>
    <row r="21" spans="1:14" outlineLevel="2">
      <c r="A21" s="32">
        <v>60000544</v>
      </c>
      <c r="B21" s="32" t="s">
        <v>79</v>
      </c>
      <c r="C21" s="32">
        <v>93000213</v>
      </c>
      <c r="D21" s="32" t="s">
        <v>98</v>
      </c>
      <c r="E21" s="34" t="s">
        <v>99</v>
      </c>
      <c r="F21" s="33"/>
      <c r="G21" s="34" t="s">
        <v>100</v>
      </c>
      <c r="H21" s="35">
        <v>43770</v>
      </c>
      <c r="I21" s="35">
        <v>45413</v>
      </c>
      <c r="J21" s="36">
        <v>5</v>
      </c>
      <c r="K21" s="34" t="s">
        <v>15</v>
      </c>
      <c r="L21" s="37" t="s">
        <v>16</v>
      </c>
      <c r="M21" s="34" t="s">
        <v>101</v>
      </c>
      <c r="N21" s="23">
        <v>0</v>
      </c>
    </row>
    <row r="22" spans="1:14" s="7" customFormat="1" outlineLevel="1">
      <c r="A22" s="14"/>
      <c r="B22" s="14"/>
      <c r="C22" s="14"/>
      <c r="D22" s="28" t="s">
        <v>194</v>
      </c>
      <c r="E22" s="15"/>
      <c r="F22" s="27"/>
      <c r="G22" s="15"/>
      <c r="H22" s="16"/>
      <c r="I22" s="16"/>
      <c r="J22" s="17"/>
      <c r="K22" s="15"/>
      <c r="L22" s="18"/>
      <c r="M22" s="15"/>
      <c r="N22" s="27">
        <f>SUBTOTAL(9,N21:N21)</f>
        <v>0</v>
      </c>
    </row>
    <row r="23" spans="1:14" outlineLevel="2">
      <c r="A23" s="46">
        <v>60000544</v>
      </c>
      <c r="B23" s="46" t="s">
        <v>79</v>
      </c>
      <c r="C23" s="46">
        <v>43000942</v>
      </c>
      <c r="D23" s="46" t="s">
        <v>80</v>
      </c>
      <c r="E23" s="39" t="s">
        <v>81</v>
      </c>
      <c r="F23" s="48"/>
      <c r="G23" s="39" t="s">
        <v>25</v>
      </c>
      <c r="H23" s="40">
        <v>44501</v>
      </c>
      <c r="I23" s="40">
        <v>46143</v>
      </c>
      <c r="J23" s="41">
        <v>5</v>
      </c>
      <c r="K23" s="39" t="s">
        <v>15</v>
      </c>
      <c r="L23" s="42" t="s">
        <v>16</v>
      </c>
      <c r="M23" s="39" t="s">
        <v>217</v>
      </c>
      <c r="N23" s="23">
        <v>0</v>
      </c>
    </row>
    <row r="24" spans="1:14" s="7" customFormat="1" outlineLevel="1">
      <c r="A24" s="14"/>
      <c r="B24" s="14"/>
      <c r="C24" s="14"/>
      <c r="D24" s="28" t="s">
        <v>186</v>
      </c>
      <c r="E24" s="15"/>
      <c r="F24" s="27"/>
      <c r="G24" s="15"/>
      <c r="H24" s="16"/>
      <c r="I24" s="16"/>
      <c r="J24" s="17"/>
      <c r="K24" s="15"/>
      <c r="L24" s="18"/>
      <c r="M24" s="15"/>
      <c r="N24" s="27">
        <f>SUBTOTAL(9,N23:N23)</f>
        <v>0</v>
      </c>
    </row>
    <row r="25" spans="1:14" outlineLevel="2">
      <c r="A25" s="46">
        <v>60000544</v>
      </c>
      <c r="B25" s="46" t="s">
        <v>79</v>
      </c>
      <c r="C25" s="46"/>
      <c r="D25" s="46" t="s">
        <v>102</v>
      </c>
      <c r="E25" s="39" t="s">
        <v>103</v>
      </c>
      <c r="F25" s="48"/>
      <c r="G25" s="39" t="s">
        <v>89</v>
      </c>
      <c r="H25" s="40">
        <v>44866</v>
      </c>
      <c r="I25" s="40">
        <v>45047</v>
      </c>
      <c r="J25" s="41">
        <v>1</v>
      </c>
      <c r="K25" s="39" t="s">
        <v>15</v>
      </c>
      <c r="L25" s="42" t="s">
        <v>16</v>
      </c>
      <c r="M25" s="46" t="s">
        <v>227</v>
      </c>
      <c r="N25" s="23">
        <v>0</v>
      </c>
    </row>
    <row r="26" spans="1:14" s="7" customFormat="1" outlineLevel="1">
      <c r="A26" s="14"/>
      <c r="B26" s="14"/>
      <c r="C26" s="14"/>
      <c r="D26" s="28" t="s">
        <v>195</v>
      </c>
      <c r="E26" s="15"/>
      <c r="F26" s="27"/>
      <c r="G26" s="15"/>
      <c r="H26" s="16"/>
      <c r="I26" s="16"/>
      <c r="J26" s="17"/>
      <c r="K26" s="15"/>
      <c r="L26" s="18"/>
      <c r="M26" s="14"/>
      <c r="N26" s="27">
        <f>SUBTOTAL(9,N25:N25)</f>
        <v>0</v>
      </c>
    </row>
    <row r="27" spans="1:14" s="7" customFormat="1" outlineLevel="2">
      <c r="A27" s="67">
        <v>60000544</v>
      </c>
      <c r="B27" s="19" t="s">
        <v>79</v>
      </c>
      <c r="C27" s="19">
        <v>43000636</v>
      </c>
      <c r="D27" s="68" t="s">
        <v>104</v>
      </c>
      <c r="E27" s="68" t="s">
        <v>105</v>
      </c>
      <c r="F27" s="64"/>
      <c r="G27" s="68" t="s">
        <v>106</v>
      </c>
      <c r="H27" s="69">
        <v>44501</v>
      </c>
      <c r="I27" s="69">
        <v>46143</v>
      </c>
      <c r="J27" s="70">
        <v>5</v>
      </c>
      <c r="K27" s="68" t="s">
        <v>15</v>
      </c>
      <c r="L27" s="68" t="s">
        <v>58</v>
      </c>
      <c r="M27" s="68" t="s">
        <v>107</v>
      </c>
      <c r="N27" s="23">
        <v>0</v>
      </c>
    </row>
    <row r="28" spans="1:14" outlineLevel="2">
      <c r="A28" s="43">
        <v>60000544</v>
      </c>
      <c r="B28" s="34" t="s">
        <v>79</v>
      </c>
      <c r="C28" s="34">
        <v>43000636</v>
      </c>
      <c r="D28" s="38" t="s">
        <v>104</v>
      </c>
      <c r="E28" s="38" t="s">
        <v>105</v>
      </c>
      <c r="F28" s="33"/>
      <c r="G28" s="38" t="s">
        <v>75</v>
      </c>
      <c r="H28" s="44">
        <v>44136</v>
      </c>
      <c r="I28" s="44">
        <v>45778</v>
      </c>
      <c r="J28" s="45">
        <v>5</v>
      </c>
      <c r="K28" s="38" t="s">
        <v>15</v>
      </c>
      <c r="L28" s="38" t="s">
        <v>58</v>
      </c>
      <c r="M28" s="38" t="s">
        <v>107</v>
      </c>
      <c r="N28" s="23">
        <v>0</v>
      </c>
    </row>
    <row r="29" spans="1:14" s="7" customFormat="1" outlineLevel="1">
      <c r="A29" s="56"/>
      <c r="B29" s="15"/>
      <c r="C29" s="15"/>
      <c r="D29" s="61" t="s">
        <v>196</v>
      </c>
      <c r="E29" s="27"/>
      <c r="F29" s="27"/>
      <c r="G29" s="27"/>
      <c r="H29" s="58"/>
      <c r="I29" s="58"/>
      <c r="J29" s="59"/>
      <c r="K29" s="27"/>
      <c r="L29" s="27"/>
      <c r="M29" s="27"/>
      <c r="N29" s="27">
        <f>SUBTOTAL(9,N27:N28)</f>
        <v>0</v>
      </c>
    </row>
    <row r="30" spans="1:14" s="7" customFormat="1">
      <c r="A30" s="56"/>
      <c r="B30" s="15"/>
      <c r="C30" s="15"/>
      <c r="D30" s="61" t="s">
        <v>177</v>
      </c>
      <c r="E30" s="27"/>
      <c r="F30" s="27"/>
      <c r="G30" s="27"/>
      <c r="H30" s="58"/>
      <c r="I30" s="58"/>
      <c r="J30" s="59"/>
      <c r="K30" s="27"/>
      <c r="L30" s="27"/>
      <c r="M30" s="27"/>
      <c r="N30" s="27">
        <f>SUBTOTAL(9,N2:N28)</f>
        <v>5</v>
      </c>
    </row>
    <row r="31" spans="1:14" s="7" customFormat="1" outlineLevel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outlineLevel="2"/>
    <row r="33" spans="1:14" s="7" customFormat="1" outlineLevel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outlineLevel="2"/>
    <row r="35" spans="1:14" outlineLevel="2"/>
    <row r="36" spans="1:14" s="7" customFormat="1" outlineLevel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outlineLevel="2"/>
    <row r="38" spans="1:14" s="7" customFormat="1" outlineLevel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7" customFormat="1" outlineLevel="2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7" customFormat="1" outlineLevel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8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7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4" spans="1:14" s="7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8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7" spans="1:14" s="7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</sheetData>
  <autoFilter ref="A1:N47"/>
  <sortState ref="A2:M53">
    <sortCondition ref="D2:D5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topLeftCell="I1" workbookViewId="0">
      <selection activeCell="M1" sqref="M1"/>
    </sheetView>
  </sheetViews>
  <sheetFormatPr baseColWidth="10" defaultRowHeight="15" outlineLevelRow="2"/>
  <cols>
    <col min="1" max="1" width="13.140625" customWidth="1"/>
    <col min="2" max="2" width="35.140625" bestFit="1" customWidth="1"/>
    <col min="3" max="3" width="12.5703125" customWidth="1"/>
    <col min="4" max="4" width="49.28515625" bestFit="1" customWidth="1"/>
    <col min="5" max="5" width="29.85546875" bestFit="1" customWidth="1"/>
    <col min="6" max="6" width="30.42578125" customWidth="1"/>
    <col min="7" max="7" width="19.85546875" bestFit="1" customWidth="1"/>
    <col min="8" max="8" width="19.42578125" bestFit="1" customWidth="1"/>
    <col min="9" max="9" width="16.140625" bestFit="1" customWidth="1"/>
    <col min="10" max="10" width="9.140625" bestFit="1" customWidth="1"/>
    <col min="11" max="11" width="21.42578125" bestFit="1" customWidth="1"/>
    <col min="12" max="12" width="21.85546875" bestFit="1" customWidth="1"/>
    <col min="13" max="13" width="33.5703125" bestFit="1" customWidth="1"/>
    <col min="14" max="14" width="46.42578125" style="3" bestFit="1" customWidth="1"/>
  </cols>
  <sheetData>
    <row r="1" spans="1:14" ht="45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5" t="s">
        <v>4</v>
      </c>
      <c r="I1" s="5" t="s">
        <v>5</v>
      </c>
      <c r="J1" s="4" t="s">
        <v>10</v>
      </c>
      <c r="K1" s="5" t="s">
        <v>11</v>
      </c>
      <c r="L1" s="5" t="s">
        <v>12</v>
      </c>
      <c r="M1" s="5" t="s">
        <v>7</v>
      </c>
      <c r="N1" s="6" t="s">
        <v>13</v>
      </c>
    </row>
    <row r="2" spans="1:14" ht="15" customHeight="1" outlineLevel="2">
      <c r="A2" s="9">
        <v>830000287</v>
      </c>
      <c r="B2" s="9" t="s">
        <v>108</v>
      </c>
      <c r="C2" s="9">
        <v>93000841</v>
      </c>
      <c r="D2" s="9" t="s">
        <v>109</v>
      </c>
      <c r="E2" s="10" t="s">
        <v>110</v>
      </c>
      <c r="F2" s="23"/>
      <c r="G2" s="10" t="s">
        <v>25</v>
      </c>
      <c r="H2" s="11">
        <v>44866</v>
      </c>
      <c r="I2" s="11">
        <v>46508</v>
      </c>
      <c r="J2" s="12">
        <v>5</v>
      </c>
      <c r="K2" s="10" t="s">
        <v>15</v>
      </c>
      <c r="L2" s="13" t="s">
        <v>16</v>
      </c>
      <c r="M2" s="10" t="s">
        <v>228</v>
      </c>
      <c r="N2" s="23">
        <v>1</v>
      </c>
    </row>
    <row r="3" spans="1:14" s="7" customFormat="1" ht="15" customHeight="1" outlineLevel="1">
      <c r="A3" s="14"/>
      <c r="B3" s="14"/>
      <c r="C3" s="14"/>
      <c r="D3" s="28" t="s">
        <v>197</v>
      </c>
      <c r="E3" s="15"/>
      <c r="F3" s="27"/>
      <c r="G3" s="15"/>
      <c r="H3" s="16"/>
      <c r="I3" s="16"/>
      <c r="J3" s="17"/>
      <c r="K3" s="15"/>
      <c r="L3" s="18"/>
      <c r="M3" s="15"/>
      <c r="N3" s="27">
        <f>SUBTOTAL(9,N2:N2)</f>
        <v>1</v>
      </c>
    </row>
    <row r="4" spans="1:14" ht="15" customHeight="1" outlineLevel="2">
      <c r="A4" s="24">
        <v>830000287</v>
      </c>
      <c r="B4" s="24" t="s">
        <v>108</v>
      </c>
      <c r="C4" s="24">
        <v>93000550</v>
      </c>
      <c r="D4" s="24" t="s">
        <v>111</v>
      </c>
      <c r="E4" s="19" t="s">
        <v>112</v>
      </c>
      <c r="F4" s="64"/>
      <c r="G4" s="19" t="s">
        <v>63</v>
      </c>
      <c r="H4" s="20">
        <v>44501</v>
      </c>
      <c r="I4" s="20">
        <v>46143</v>
      </c>
      <c r="J4" s="21">
        <v>5</v>
      </c>
      <c r="K4" s="19" t="s">
        <v>15</v>
      </c>
      <c r="L4" s="22" t="s">
        <v>16</v>
      </c>
      <c r="M4" s="19" t="s">
        <v>224</v>
      </c>
      <c r="N4" s="64">
        <v>1</v>
      </c>
    </row>
    <row r="5" spans="1:14" s="7" customFormat="1" ht="15" customHeight="1" outlineLevel="1">
      <c r="A5" s="14"/>
      <c r="B5" s="14"/>
      <c r="C5" s="14"/>
      <c r="D5" s="28" t="s">
        <v>198</v>
      </c>
      <c r="E5" s="15"/>
      <c r="F5" s="27"/>
      <c r="G5" s="15"/>
      <c r="H5" s="16"/>
      <c r="I5" s="16"/>
      <c r="J5" s="17"/>
      <c r="K5" s="15"/>
      <c r="L5" s="18"/>
      <c r="M5" s="15"/>
      <c r="N5" s="27">
        <f>SUBTOTAL(9,N4:N4)</f>
        <v>1</v>
      </c>
    </row>
    <row r="6" spans="1:14" ht="15" customHeight="1" outlineLevel="2">
      <c r="A6" s="24">
        <v>830000287</v>
      </c>
      <c r="B6" s="24" t="s">
        <v>108</v>
      </c>
      <c r="C6" s="24">
        <v>93000839</v>
      </c>
      <c r="D6" s="24" t="s">
        <v>113</v>
      </c>
      <c r="E6" s="19" t="s">
        <v>114</v>
      </c>
      <c r="F6" s="64"/>
      <c r="G6" s="19" t="s">
        <v>22</v>
      </c>
      <c r="H6" s="20">
        <v>44501</v>
      </c>
      <c r="I6" s="20">
        <v>46143</v>
      </c>
      <c r="J6" s="21">
        <v>5</v>
      </c>
      <c r="K6" s="19" t="s">
        <v>15</v>
      </c>
      <c r="L6" s="22" t="s">
        <v>16</v>
      </c>
      <c r="M6" s="19" t="s">
        <v>138</v>
      </c>
      <c r="N6" s="64"/>
    </row>
    <row r="7" spans="1:14" s="7" customFormat="1" ht="15" customHeight="1" outlineLevel="1">
      <c r="A7" s="14"/>
      <c r="B7" s="14"/>
      <c r="C7" s="14"/>
      <c r="D7" s="28" t="s">
        <v>199</v>
      </c>
      <c r="E7" s="15"/>
      <c r="F7" s="27"/>
      <c r="G7" s="15"/>
      <c r="H7" s="16"/>
      <c r="I7" s="16"/>
      <c r="J7" s="17"/>
      <c r="K7" s="15"/>
      <c r="L7" s="18"/>
      <c r="M7" s="15"/>
      <c r="N7" s="27">
        <f>SUBTOTAL(9,N6:N6)</f>
        <v>0</v>
      </c>
    </row>
    <row r="8" spans="1:14" ht="15" customHeight="1" outlineLevel="2">
      <c r="A8" s="24">
        <v>830000287</v>
      </c>
      <c r="B8" s="24" t="s">
        <v>108</v>
      </c>
      <c r="C8" s="24">
        <v>93000006</v>
      </c>
      <c r="D8" s="24" t="s">
        <v>115</v>
      </c>
      <c r="E8" s="19" t="s">
        <v>116</v>
      </c>
      <c r="F8" s="64"/>
      <c r="G8" s="19" t="s">
        <v>46</v>
      </c>
      <c r="H8" s="20">
        <v>44501</v>
      </c>
      <c r="I8" s="20">
        <v>46143</v>
      </c>
      <c r="J8" s="21">
        <v>5</v>
      </c>
      <c r="K8" s="19" t="s">
        <v>15</v>
      </c>
      <c r="L8" s="22" t="s">
        <v>16</v>
      </c>
      <c r="M8" s="19" t="s">
        <v>122</v>
      </c>
      <c r="N8" s="64">
        <v>1</v>
      </c>
    </row>
    <row r="9" spans="1:14" s="7" customFormat="1" ht="15" customHeight="1" outlineLevel="1">
      <c r="A9" s="14"/>
      <c r="B9" s="14"/>
      <c r="C9" s="14"/>
      <c r="D9" s="28" t="s">
        <v>200</v>
      </c>
      <c r="E9" s="15"/>
      <c r="F9" s="27"/>
      <c r="G9" s="15"/>
      <c r="H9" s="16"/>
      <c r="I9" s="16"/>
      <c r="J9" s="17"/>
      <c r="K9" s="15"/>
      <c r="L9" s="18"/>
      <c r="M9" s="15"/>
      <c r="N9" s="27">
        <f>SUBTOTAL(9,N8:N8)</f>
        <v>1</v>
      </c>
    </row>
    <row r="10" spans="1:14" ht="15" customHeight="1" outlineLevel="2">
      <c r="A10" s="24">
        <v>830000287</v>
      </c>
      <c r="B10" s="24" t="s">
        <v>108</v>
      </c>
      <c r="C10" s="24">
        <v>43000800</v>
      </c>
      <c r="D10" s="24" t="s">
        <v>117</v>
      </c>
      <c r="E10" s="19" t="s">
        <v>118</v>
      </c>
      <c r="F10" s="64"/>
      <c r="G10" s="19" t="s">
        <v>32</v>
      </c>
      <c r="H10" s="20">
        <v>44501</v>
      </c>
      <c r="I10" s="20">
        <v>46143</v>
      </c>
      <c r="J10" s="21">
        <v>5</v>
      </c>
      <c r="K10" s="19" t="s">
        <v>15</v>
      </c>
      <c r="L10" s="22" t="s">
        <v>16</v>
      </c>
      <c r="M10" s="19" t="s">
        <v>29</v>
      </c>
      <c r="N10" s="64">
        <v>1</v>
      </c>
    </row>
    <row r="11" spans="1:14" s="7" customFormat="1" ht="15" customHeight="1" outlineLevel="1">
      <c r="A11" s="14"/>
      <c r="B11" s="14"/>
      <c r="C11" s="14"/>
      <c r="D11" s="28" t="s">
        <v>201</v>
      </c>
      <c r="E11" s="15"/>
      <c r="F11" s="27"/>
      <c r="G11" s="15"/>
      <c r="H11" s="16"/>
      <c r="I11" s="16"/>
      <c r="J11" s="17"/>
      <c r="K11" s="15"/>
      <c r="L11" s="18"/>
      <c r="M11" s="15"/>
      <c r="N11" s="27">
        <f>SUBTOTAL(9,N10:N10)</f>
        <v>1</v>
      </c>
    </row>
    <row r="12" spans="1:14" ht="15" customHeight="1" outlineLevel="2">
      <c r="A12" s="24">
        <v>830000287</v>
      </c>
      <c r="B12" s="24" t="s">
        <v>108</v>
      </c>
      <c r="C12" s="24">
        <v>43000793</v>
      </c>
      <c r="D12" s="24" t="s">
        <v>119</v>
      </c>
      <c r="E12" s="19" t="s">
        <v>120</v>
      </c>
      <c r="F12" s="64"/>
      <c r="G12" s="19" t="s">
        <v>84</v>
      </c>
      <c r="H12" s="20">
        <v>44501</v>
      </c>
      <c r="I12" s="20">
        <v>46143</v>
      </c>
      <c r="J12" s="21">
        <v>5</v>
      </c>
      <c r="K12" s="19" t="s">
        <v>15</v>
      </c>
      <c r="L12" s="22" t="s">
        <v>16</v>
      </c>
      <c r="M12" s="19" t="s">
        <v>121</v>
      </c>
      <c r="N12" s="64"/>
    </row>
    <row r="13" spans="1:14" s="7" customFormat="1" ht="15" customHeight="1" outlineLevel="1">
      <c r="A13" s="14"/>
      <c r="B13" s="14"/>
      <c r="C13" s="14"/>
      <c r="D13" s="28" t="s">
        <v>202</v>
      </c>
      <c r="E13" s="15"/>
      <c r="F13" s="27"/>
      <c r="G13" s="15"/>
      <c r="H13" s="16"/>
      <c r="I13" s="16"/>
      <c r="J13" s="17"/>
      <c r="K13" s="15"/>
      <c r="L13" s="18"/>
      <c r="M13" s="15"/>
      <c r="N13" s="27">
        <f>SUBTOTAL(9,N12:N12)</f>
        <v>0</v>
      </c>
    </row>
    <row r="14" spans="1:14" ht="15" customHeight="1" outlineLevel="2">
      <c r="A14" s="24">
        <v>830000287</v>
      </c>
      <c r="B14" s="24" t="s">
        <v>108</v>
      </c>
      <c r="C14" s="24">
        <v>43000961</v>
      </c>
      <c r="D14" s="24" t="s">
        <v>115</v>
      </c>
      <c r="E14" s="19" t="s">
        <v>116</v>
      </c>
      <c r="F14" s="64"/>
      <c r="G14" s="19" t="s">
        <v>46</v>
      </c>
      <c r="H14" s="20">
        <v>44501</v>
      </c>
      <c r="I14" s="20">
        <v>46143</v>
      </c>
      <c r="J14" s="21">
        <v>5</v>
      </c>
      <c r="K14" s="19" t="s">
        <v>15</v>
      </c>
      <c r="L14" s="22" t="s">
        <v>16</v>
      </c>
      <c r="M14" s="19" t="s">
        <v>122</v>
      </c>
      <c r="N14" s="64">
        <v>1</v>
      </c>
    </row>
    <row r="15" spans="1:14" s="7" customFormat="1" ht="15" customHeight="1" outlineLevel="1">
      <c r="A15" s="14"/>
      <c r="B15" s="14"/>
      <c r="C15" s="14"/>
      <c r="D15" s="28" t="s">
        <v>200</v>
      </c>
      <c r="E15" s="15"/>
      <c r="F15" s="27"/>
      <c r="G15" s="15"/>
      <c r="H15" s="16"/>
      <c r="I15" s="16"/>
      <c r="J15" s="17"/>
      <c r="K15" s="15"/>
      <c r="L15" s="18"/>
      <c r="M15" s="15"/>
      <c r="N15" s="27">
        <f>SUBTOTAL(9,N14:N14)</f>
        <v>1</v>
      </c>
    </row>
    <row r="16" spans="1:14" ht="15" customHeight="1" outlineLevel="2">
      <c r="A16" s="67">
        <v>830000287</v>
      </c>
      <c r="B16" s="24" t="s">
        <v>108</v>
      </c>
      <c r="C16" s="19">
        <v>93000712</v>
      </c>
      <c r="D16" s="71" t="s">
        <v>239</v>
      </c>
      <c r="E16" s="68" t="s">
        <v>123</v>
      </c>
      <c r="F16" s="64"/>
      <c r="G16" s="68" t="s">
        <v>75</v>
      </c>
      <c r="H16" s="69">
        <v>45047</v>
      </c>
      <c r="I16" s="69">
        <v>47058</v>
      </c>
      <c r="J16" s="70">
        <v>5</v>
      </c>
      <c r="K16" s="68" t="s">
        <v>15</v>
      </c>
      <c r="L16" s="68" t="s">
        <v>240</v>
      </c>
      <c r="M16" s="68" t="s">
        <v>107</v>
      </c>
      <c r="N16" s="64">
        <v>1</v>
      </c>
    </row>
    <row r="17" spans="1:14" s="7" customFormat="1" ht="15" customHeight="1" outlineLevel="2">
      <c r="A17" s="67">
        <v>830000287</v>
      </c>
      <c r="B17" s="24" t="s">
        <v>108</v>
      </c>
      <c r="C17" s="19">
        <v>93000712</v>
      </c>
      <c r="D17" s="71" t="s">
        <v>239</v>
      </c>
      <c r="E17" s="68" t="s">
        <v>123</v>
      </c>
      <c r="F17" s="64"/>
      <c r="G17" s="68" t="s">
        <v>75</v>
      </c>
      <c r="H17" s="69">
        <v>45047</v>
      </c>
      <c r="I17" s="69">
        <v>47058</v>
      </c>
      <c r="J17" s="70">
        <v>5</v>
      </c>
      <c r="K17" s="68" t="s">
        <v>15</v>
      </c>
      <c r="L17" s="68" t="s">
        <v>58</v>
      </c>
      <c r="M17" s="68" t="s">
        <v>107</v>
      </c>
      <c r="N17" s="64">
        <v>1</v>
      </c>
    </row>
    <row r="18" spans="1:14" s="7" customFormat="1" outlineLevel="1">
      <c r="A18" s="56"/>
      <c r="B18" s="14"/>
      <c r="C18" s="15"/>
      <c r="D18" s="57" t="s">
        <v>203</v>
      </c>
      <c r="E18" s="27"/>
      <c r="F18" s="27"/>
      <c r="G18" s="27"/>
      <c r="H18" s="58"/>
      <c r="I18" s="58"/>
      <c r="J18" s="59"/>
      <c r="K18" s="27"/>
      <c r="L18" s="27"/>
      <c r="M18" s="27"/>
      <c r="N18" s="27">
        <f>SUBTOTAL(9,N16:N17)</f>
        <v>2</v>
      </c>
    </row>
    <row r="19" spans="1:14" s="7" customFormat="1">
      <c r="A19" s="56"/>
      <c r="B19" s="14"/>
      <c r="C19" s="15"/>
      <c r="D19" s="57" t="s">
        <v>177</v>
      </c>
      <c r="E19" s="27"/>
      <c r="F19" s="27"/>
      <c r="G19" s="27"/>
      <c r="H19" s="58"/>
      <c r="I19" s="58"/>
      <c r="J19" s="59"/>
      <c r="K19" s="27"/>
      <c r="L19" s="27"/>
      <c r="M19" s="27"/>
      <c r="N19" s="27">
        <f>SUBTOTAL(9,N2:N18)</f>
        <v>7</v>
      </c>
    </row>
    <row r="20" spans="1:14">
      <c r="N20"/>
    </row>
    <row r="21" spans="1:14">
      <c r="N21"/>
    </row>
    <row r="22" spans="1:14">
      <c r="G22" s="75"/>
      <c r="I22" s="75"/>
      <c r="N22"/>
    </row>
    <row r="23" spans="1:14">
      <c r="N23"/>
    </row>
    <row r="24" spans="1:14">
      <c r="N24"/>
    </row>
    <row r="25" spans="1:14">
      <c r="N25"/>
    </row>
    <row r="26" spans="1:14">
      <c r="N26"/>
    </row>
    <row r="27" spans="1:14">
      <c r="N27"/>
    </row>
    <row r="28" spans="1:14">
      <c r="N28"/>
    </row>
    <row r="29" spans="1:14" s="8" customFormat="1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N30"/>
    </row>
    <row r="31" spans="1:14">
      <c r="N31"/>
    </row>
    <row r="32" spans="1:14">
      <c r="N32"/>
    </row>
    <row r="33" spans="1:14">
      <c r="N33"/>
    </row>
    <row r="34" spans="1:14">
      <c r="N34"/>
    </row>
    <row r="35" spans="1:14">
      <c r="N35"/>
    </row>
    <row r="36" spans="1:14">
      <c r="N36"/>
    </row>
    <row r="37" spans="1:14" s="8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>
      <c r="N38"/>
    </row>
    <row r="39" spans="1:14" s="8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>
      <c r="N40"/>
    </row>
    <row r="41" spans="1:14" s="8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>
      <c r="N42"/>
    </row>
    <row r="43" spans="1:14" s="8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>
      <c r="N44"/>
    </row>
    <row r="45" spans="1:14">
      <c r="N45"/>
    </row>
    <row r="46" spans="1:14">
      <c r="N46"/>
    </row>
    <row r="47" spans="1:14">
      <c r="N47"/>
    </row>
    <row r="48" spans="1:14">
      <c r="N48"/>
    </row>
  </sheetData>
  <autoFilter ref="A1:N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topLeftCell="I1" workbookViewId="0">
      <selection activeCell="L12" sqref="L12"/>
    </sheetView>
  </sheetViews>
  <sheetFormatPr baseColWidth="10" defaultRowHeight="15" outlineLevelRow="2"/>
  <cols>
    <col min="1" max="1" width="32.5703125" bestFit="1" customWidth="1"/>
    <col min="2" max="2" width="34.7109375" bestFit="1" customWidth="1"/>
    <col min="3" max="3" width="34.5703125" customWidth="1"/>
    <col min="4" max="4" width="48.42578125" bestFit="1" customWidth="1"/>
    <col min="5" max="5" width="29.7109375" bestFit="1" customWidth="1"/>
    <col min="6" max="6" width="8.5703125" bestFit="1" customWidth="1"/>
    <col min="7" max="7" width="18" bestFit="1" customWidth="1"/>
    <col min="8" max="8" width="17" bestFit="1" customWidth="1"/>
    <col min="9" max="9" width="16.5703125" bestFit="1" customWidth="1"/>
    <col min="10" max="10" width="9.5703125" style="3" bestFit="1" customWidth="1"/>
    <col min="11" max="11" width="22.5703125" bestFit="1" customWidth="1"/>
    <col min="12" max="12" width="21" bestFit="1" customWidth="1"/>
    <col min="13" max="13" width="34.42578125" bestFit="1" customWidth="1"/>
    <col min="14" max="14" width="49.5703125" bestFit="1" customWidth="1"/>
  </cols>
  <sheetData>
    <row r="1" spans="1:14" ht="30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5" t="s">
        <v>4</v>
      </c>
      <c r="I1" s="5" t="s">
        <v>5</v>
      </c>
      <c r="J1" s="4" t="s">
        <v>10</v>
      </c>
      <c r="K1" s="5" t="s">
        <v>11</v>
      </c>
      <c r="L1" s="5" t="s">
        <v>12</v>
      </c>
      <c r="M1" s="5" t="s">
        <v>7</v>
      </c>
      <c r="N1" s="6" t="s">
        <v>13</v>
      </c>
    </row>
    <row r="2" spans="1:14" outlineLevel="2">
      <c r="A2" s="13">
        <v>830000311</v>
      </c>
      <c r="B2" s="10" t="s">
        <v>124</v>
      </c>
      <c r="C2" s="10">
        <v>43001607</v>
      </c>
      <c r="D2" s="10" t="s">
        <v>125</v>
      </c>
      <c r="E2" s="10" t="s">
        <v>126</v>
      </c>
      <c r="F2" s="23"/>
      <c r="G2" s="10" t="s">
        <v>127</v>
      </c>
      <c r="H2" s="11">
        <v>44682</v>
      </c>
      <c r="I2" s="11">
        <v>46327</v>
      </c>
      <c r="J2" s="12">
        <v>5</v>
      </c>
      <c r="K2" s="10" t="s">
        <v>15</v>
      </c>
      <c r="L2" s="13" t="s">
        <v>16</v>
      </c>
      <c r="M2" s="10" t="s">
        <v>229</v>
      </c>
      <c r="N2" s="23">
        <v>1</v>
      </c>
    </row>
    <row r="3" spans="1:14" s="7" customFormat="1" outlineLevel="1">
      <c r="A3" s="18"/>
      <c r="B3" s="15"/>
      <c r="C3" s="15"/>
      <c r="D3" s="66" t="s">
        <v>204</v>
      </c>
      <c r="E3" s="15"/>
      <c r="F3" s="27"/>
      <c r="G3" s="15"/>
      <c r="H3" s="16"/>
      <c r="I3" s="16"/>
      <c r="J3" s="17"/>
      <c r="K3" s="15"/>
      <c r="L3" s="18"/>
      <c r="M3" s="15"/>
      <c r="N3" s="27">
        <f>SUBTOTAL(9,N2:N2)</f>
        <v>1</v>
      </c>
    </row>
    <row r="4" spans="1:14" outlineLevel="2">
      <c r="A4" s="13">
        <v>830000311</v>
      </c>
      <c r="B4" s="10" t="s">
        <v>124</v>
      </c>
      <c r="C4" s="10">
        <v>43001644</v>
      </c>
      <c r="D4" s="10" t="s">
        <v>128</v>
      </c>
      <c r="E4" s="9" t="s">
        <v>129</v>
      </c>
      <c r="F4" s="23"/>
      <c r="G4" s="10" t="s">
        <v>37</v>
      </c>
      <c r="H4" s="11">
        <v>44501</v>
      </c>
      <c r="I4" s="11">
        <v>46143</v>
      </c>
      <c r="J4" s="12">
        <v>5</v>
      </c>
      <c r="K4" s="10" t="s">
        <v>15</v>
      </c>
      <c r="L4" s="13" t="s">
        <v>16</v>
      </c>
      <c r="M4" s="10" t="s">
        <v>49</v>
      </c>
      <c r="N4" s="23">
        <v>1</v>
      </c>
    </row>
    <row r="5" spans="1:14" s="7" customFormat="1" outlineLevel="1">
      <c r="A5" s="18"/>
      <c r="B5" s="15"/>
      <c r="C5" s="15"/>
      <c r="D5" s="66" t="s">
        <v>205</v>
      </c>
      <c r="E5" s="14"/>
      <c r="F5" s="27"/>
      <c r="G5" s="15"/>
      <c r="H5" s="16"/>
      <c r="I5" s="16"/>
      <c r="J5" s="17"/>
      <c r="K5" s="15"/>
      <c r="L5" s="18"/>
      <c r="M5" s="15"/>
      <c r="N5" s="27">
        <f>SUBTOTAL(9,N4:N4)</f>
        <v>1</v>
      </c>
    </row>
    <row r="6" spans="1:14" outlineLevel="2">
      <c r="A6" s="22">
        <v>830000311</v>
      </c>
      <c r="B6" s="19" t="s">
        <v>124</v>
      </c>
      <c r="C6" s="19">
        <v>43001301</v>
      </c>
      <c r="D6" s="19" t="s">
        <v>132</v>
      </c>
      <c r="E6" s="19" t="s">
        <v>133</v>
      </c>
      <c r="F6" s="64"/>
      <c r="G6" s="19" t="s">
        <v>84</v>
      </c>
      <c r="H6" s="20">
        <v>44501</v>
      </c>
      <c r="I6" s="20">
        <v>46143</v>
      </c>
      <c r="J6" s="21">
        <v>5</v>
      </c>
      <c r="K6" s="19" t="s">
        <v>15</v>
      </c>
      <c r="L6" s="22" t="s">
        <v>16</v>
      </c>
      <c r="M6" s="19" t="s">
        <v>121</v>
      </c>
      <c r="N6" s="64">
        <v>1</v>
      </c>
    </row>
    <row r="7" spans="1:14" s="7" customFormat="1" outlineLevel="1">
      <c r="A7" s="18"/>
      <c r="B7" s="15"/>
      <c r="C7" s="15"/>
      <c r="D7" s="66" t="s">
        <v>206</v>
      </c>
      <c r="E7" s="15"/>
      <c r="F7" s="27"/>
      <c r="G7" s="15"/>
      <c r="H7" s="16"/>
      <c r="I7" s="16"/>
      <c r="J7" s="17"/>
      <c r="K7" s="15"/>
      <c r="L7" s="18"/>
      <c r="M7" s="15"/>
      <c r="N7" s="27">
        <f>SUBTOTAL(9,N6:N6)</f>
        <v>1</v>
      </c>
    </row>
    <row r="8" spans="1:14" outlineLevel="2">
      <c r="A8" s="22">
        <v>830000311</v>
      </c>
      <c r="B8" s="19" t="s">
        <v>124</v>
      </c>
      <c r="C8" s="19">
        <v>43001643</v>
      </c>
      <c r="D8" s="19" t="s">
        <v>53</v>
      </c>
      <c r="E8" s="19" t="s">
        <v>134</v>
      </c>
      <c r="F8" s="64"/>
      <c r="G8" s="19" t="s">
        <v>32</v>
      </c>
      <c r="H8" s="20">
        <v>44501</v>
      </c>
      <c r="I8" s="20">
        <v>46143</v>
      </c>
      <c r="J8" s="21">
        <v>5</v>
      </c>
      <c r="K8" s="19" t="s">
        <v>15</v>
      </c>
      <c r="L8" s="22" t="s">
        <v>16</v>
      </c>
      <c r="M8" s="19" t="s">
        <v>29</v>
      </c>
      <c r="N8" s="64">
        <v>2</v>
      </c>
    </row>
    <row r="9" spans="1:14" s="7" customFormat="1" outlineLevel="1">
      <c r="A9" s="18"/>
      <c r="B9" s="15"/>
      <c r="C9" s="15"/>
      <c r="D9" s="66" t="s">
        <v>175</v>
      </c>
      <c r="E9" s="15"/>
      <c r="F9" s="27"/>
      <c r="G9" s="15"/>
      <c r="H9" s="16"/>
      <c r="I9" s="16"/>
      <c r="J9" s="17"/>
      <c r="K9" s="15"/>
      <c r="L9" s="18"/>
      <c r="M9" s="15"/>
      <c r="N9" s="27">
        <f>SUBTOTAL(9,N8:N8)</f>
        <v>2</v>
      </c>
    </row>
    <row r="10" spans="1:14" s="7" customFormat="1" outlineLevel="2">
      <c r="A10" s="22">
        <v>830000311</v>
      </c>
      <c r="B10" s="19" t="s">
        <v>124</v>
      </c>
      <c r="C10" s="19"/>
      <c r="D10" s="19" t="s">
        <v>238</v>
      </c>
      <c r="E10" s="19" t="s">
        <v>237</v>
      </c>
      <c r="F10" s="64"/>
      <c r="G10" s="19" t="s">
        <v>46</v>
      </c>
      <c r="H10" s="20">
        <v>45047</v>
      </c>
      <c r="I10" s="20">
        <v>45231</v>
      </c>
      <c r="J10" s="21">
        <v>1</v>
      </c>
      <c r="K10" s="19" t="s">
        <v>15</v>
      </c>
      <c r="L10" s="22" t="s">
        <v>16</v>
      </c>
      <c r="M10" s="19" t="s">
        <v>225</v>
      </c>
      <c r="N10" s="64">
        <v>2</v>
      </c>
    </row>
    <row r="11" spans="1:14" s="7" customFormat="1" outlineLevel="1">
      <c r="A11" s="18"/>
      <c r="B11" s="15"/>
      <c r="C11" s="15"/>
      <c r="D11" s="66" t="s">
        <v>175</v>
      </c>
      <c r="E11" s="15"/>
      <c r="F11" s="27"/>
      <c r="G11" s="15"/>
      <c r="H11" s="16"/>
      <c r="I11" s="16"/>
      <c r="J11" s="17"/>
      <c r="K11" s="15"/>
      <c r="L11" s="18"/>
      <c r="M11" s="15"/>
      <c r="N11" s="27">
        <f>SUBTOTAL(9,N10:N10)</f>
        <v>2</v>
      </c>
    </row>
    <row r="12" spans="1:14" outlineLevel="2">
      <c r="A12" s="22">
        <v>830000311</v>
      </c>
      <c r="B12" s="19" t="s">
        <v>124</v>
      </c>
      <c r="C12" s="19">
        <v>43001320</v>
      </c>
      <c r="D12" s="19" t="s">
        <v>65</v>
      </c>
      <c r="E12" s="19" t="s">
        <v>130</v>
      </c>
      <c r="F12" s="64"/>
      <c r="G12" s="19" t="s">
        <v>40</v>
      </c>
      <c r="H12" s="20">
        <v>44501</v>
      </c>
      <c r="I12" s="20">
        <v>46143</v>
      </c>
      <c r="J12" s="21">
        <v>5</v>
      </c>
      <c r="K12" s="19" t="s">
        <v>15</v>
      </c>
      <c r="L12" s="22" t="s">
        <v>16</v>
      </c>
      <c r="M12" s="19" t="s">
        <v>230</v>
      </c>
      <c r="N12" s="64">
        <v>0</v>
      </c>
    </row>
    <row r="13" spans="1:14" s="7" customFormat="1" outlineLevel="2">
      <c r="A13" s="22">
        <v>830000311</v>
      </c>
      <c r="B13" s="19" t="s">
        <v>124</v>
      </c>
      <c r="C13" s="19">
        <v>43001320</v>
      </c>
      <c r="D13" s="19" t="s">
        <v>65</v>
      </c>
      <c r="E13" s="19" t="s">
        <v>130</v>
      </c>
      <c r="F13" s="64"/>
      <c r="G13" s="19" t="s">
        <v>22</v>
      </c>
      <c r="H13" s="20">
        <v>44501</v>
      </c>
      <c r="I13" s="20">
        <v>46143</v>
      </c>
      <c r="J13" s="21">
        <v>5</v>
      </c>
      <c r="K13" s="19" t="s">
        <v>15</v>
      </c>
      <c r="L13" s="22" t="s">
        <v>16</v>
      </c>
      <c r="M13" s="19" t="s">
        <v>131</v>
      </c>
      <c r="N13" s="64">
        <v>1</v>
      </c>
    </row>
    <row r="14" spans="1:14" s="7" customFormat="1" outlineLevel="1">
      <c r="A14" s="18"/>
      <c r="B14" s="15"/>
      <c r="C14" s="15"/>
      <c r="D14" s="66" t="s">
        <v>180</v>
      </c>
      <c r="E14" s="15"/>
      <c r="F14" s="27"/>
      <c r="G14" s="15"/>
      <c r="H14" s="16"/>
      <c r="I14" s="16"/>
      <c r="J14" s="17"/>
      <c r="K14" s="15"/>
      <c r="L14" s="18"/>
      <c r="M14" s="15"/>
      <c r="N14" s="27">
        <f>SUBTOTAL(9,N12:N13)</f>
        <v>1</v>
      </c>
    </row>
    <row r="15" spans="1:14" s="7" customFormat="1">
      <c r="A15" s="18"/>
      <c r="B15" s="15"/>
      <c r="C15" s="15"/>
      <c r="D15" s="66" t="s">
        <v>177</v>
      </c>
      <c r="E15" s="15"/>
      <c r="F15" s="27"/>
      <c r="G15" s="15"/>
      <c r="H15" s="16"/>
      <c r="I15" s="16"/>
      <c r="J15" s="17"/>
      <c r="K15" s="15"/>
      <c r="L15" s="18"/>
      <c r="M15" s="15"/>
      <c r="N15" s="27">
        <f>SUBTOTAL(9,N2:N14)</f>
        <v>8</v>
      </c>
    </row>
    <row r="16" spans="1:14">
      <c r="J16"/>
    </row>
    <row r="17" spans="10:10">
      <c r="J17"/>
    </row>
    <row r="18" spans="10:10">
      <c r="J18"/>
    </row>
    <row r="19" spans="10:10">
      <c r="J19"/>
    </row>
    <row r="20" spans="10:10">
      <c r="J20"/>
    </row>
    <row r="21" spans="10:10">
      <c r="J21"/>
    </row>
    <row r="22" spans="10:10">
      <c r="J22"/>
    </row>
    <row r="23" spans="10:10">
      <c r="J23"/>
    </row>
    <row r="24" spans="10:10">
      <c r="J24"/>
    </row>
    <row r="25" spans="10:10">
      <c r="J25"/>
    </row>
    <row r="26" spans="10:10">
      <c r="J26"/>
    </row>
    <row r="27" spans="10:10">
      <c r="J27"/>
    </row>
    <row r="28" spans="10:10">
      <c r="J28"/>
    </row>
    <row r="29" spans="10:10">
      <c r="J29"/>
    </row>
    <row r="30" spans="10:10">
      <c r="J30"/>
    </row>
    <row r="31" spans="10:10">
      <c r="J31"/>
    </row>
    <row r="32" spans="10:10">
      <c r="J32"/>
    </row>
    <row r="33" spans="10:10">
      <c r="J33"/>
    </row>
    <row r="34" spans="10:10">
      <c r="J34"/>
    </row>
    <row r="35" spans="10:10">
      <c r="J35"/>
    </row>
  </sheetData>
  <autoFilter ref="A1:N1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34"/>
  <sheetViews>
    <sheetView topLeftCell="K1" workbookViewId="0">
      <selection activeCell="M1" sqref="M1"/>
    </sheetView>
  </sheetViews>
  <sheetFormatPr baseColWidth="10" defaultRowHeight="15" outlineLevelRow="2"/>
  <cols>
    <col min="1" max="1" width="13.140625" customWidth="1"/>
    <col min="2" max="2" width="35.140625" bestFit="1" customWidth="1"/>
    <col min="3" max="3" width="12.5703125" customWidth="1"/>
    <col min="4" max="4" width="66.140625" bestFit="1" customWidth="1"/>
    <col min="5" max="5" width="49.140625" bestFit="1" customWidth="1"/>
    <col min="6" max="6" width="30.42578125" customWidth="1"/>
    <col min="7" max="7" width="30.42578125" style="1" customWidth="1"/>
    <col min="8" max="8" width="19.85546875" bestFit="1" customWidth="1"/>
    <col min="9" max="9" width="19.42578125" bestFit="1" customWidth="1"/>
    <col min="10" max="10" width="36.42578125" bestFit="1" customWidth="1"/>
    <col min="11" max="11" width="38" customWidth="1"/>
    <col min="12" max="12" width="21" bestFit="1" customWidth="1"/>
    <col min="13" max="13" width="33.140625" bestFit="1" customWidth="1"/>
    <col min="14" max="14" width="49.5703125" bestFit="1" customWidth="1"/>
  </cols>
  <sheetData>
    <row r="1" spans="1:14" ht="45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5" t="s">
        <v>4</v>
      </c>
      <c r="I1" s="5" t="s">
        <v>5</v>
      </c>
      <c r="J1" s="4" t="s">
        <v>10</v>
      </c>
      <c r="K1" s="5" t="s">
        <v>11</v>
      </c>
      <c r="L1" s="5" t="s">
        <v>12</v>
      </c>
      <c r="M1" s="5" t="s">
        <v>7</v>
      </c>
      <c r="N1" s="5" t="s">
        <v>13</v>
      </c>
    </row>
    <row r="2" spans="1:14" outlineLevel="2">
      <c r="A2" s="9">
        <v>60000478</v>
      </c>
      <c r="B2" s="9" t="s">
        <v>135</v>
      </c>
      <c r="C2" s="9">
        <v>93000842</v>
      </c>
      <c r="D2" s="9" t="s">
        <v>136</v>
      </c>
      <c r="E2" s="10" t="s">
        <v>137</v>
      </c>
      <c r="F2" s="26"/>
      <c r="G2" s="10" t="s">
        <v>40</v>
      </c>
      <c r="H2" s="11">
        <v>44501</v>
      </c>
      <c r="I2" s="11">
        <v>46143</v>
      </c>
      <c r="J2" s="12">
        <v>5</v>
      </c>
      <c r="K2" s="10" t="s">
        <v>15</v>
      </c>
      <c r="L2" s="13" t="s">
        <v>16</v>
      </c>
      <c r="M2" s="10" t="s">
        <v>138</v>
      </c>
      <c r="N2" s="26">
        <v>1</v>
      </c>
    </row>
    <row r="3" spans="1:14" s="7" customFormat="1" outlineLevel="1">
      <c r="A3" s="14"/>
      <c r="B3" s="14"/>
      <c r="C3" s="14"/>
      <c r="D3" s="28" t="s">
        <v>207</v>
      </c>
      <c r="E3" s="15"/>
      <c r="F3" s="15"/>
      <c r="G3" s="15"/>
      <c r="H3" s="16"/>
      <c r="I3" s="16"/>
      <c r="J3" s="17"/>
      <c r="K3" s="15"/>
      <c r="L3" s="18"/>
      <c r="M3" s="15"/>
      <c r="N3" s="15">
        <f>SUBTOTAL(9,N2:N2)</f>
        <v>1</v>
      </c>
    </row>
    <row r="4" spans="1:14" outlineLevel="2">
      <c r="A4" s="9">
        <v>60000478</v>
      </c>
      <c r="B4" s="9" t="s">
        <v>135</v>
      </c>
      <c r="C4" s="9">
        <v>43000666</v>
      </c>
      <c r="D4" s="9" t="s">
        <v>139</v>
      </c>
      <c r="E4" s="10" t="s">
        <v>140</v>
      </c>
      <c r="F4" s="26"/>
      <c r="G4" s="10" t="s">
        <v>25</v>
      </c>
      <c r="H4" s="11">
        <v>44866</v>
      </c>
      <c r="I4" s="11">
        <v>45047</v>
      </c>
      <c r="J4" s="12">
        <v>1</v>
      </c>
      <c r="K4" s="10" t="s">
        <v>15</v>
      </c>
      <c r="L4" s="13" t="s">
        <v>16</v>
      </c>
      <c r="M4" s="10" t="s">
        <v>228</v>
      </c>
      <c r="N4" s="26"/>
    </row>
    <row r="5" spans="1:14" s="7" customFormat="1" outlineLevel="1">
      <c r="A5" s="14"/>
      <c r="B5" s="14"/>
      <c r="C5" s="14"/>
      <c r="D5" s="28" t="s">
        <v>208</v>
      </c>
      <c r="E5" s="15"/>
      <c r="F5" s="15"/>
      <c r="G5" s="15"/>
      <c r="H5" s="16"/>
      <c r="I5" s="16"/>
      <c r="J5" s="17"/>
      <c r="K5" s="15"/>
      <c r="L5" s="18"/>
      <c r="M5" s="15"/>
      <c r="N5" s="15">
        <f>SUBTOTAL(9,N4:N4)</f>
        <v>0</v>
      </c>
    </row>
    <row r="6" spans="1:14" outlineLevel="2">
      <c r="A6" s="13">
        <v>60000478</v>
      </c>
      <c r="B6" s="10" t="s">
        <v>135</v>
      </c>
      <c r="C6" s="10">
        <v>43000661</v>
      </c>
      <c r="D6" s="10" t="s">
        <v>141</v>
      </c>
      <c r="E6" s="10" t="s">
        <v>142</v>
      </c>
      <c r="F6" s="26"/>
      <c r="G6" s="10" t="s">
        <v>32</v>
      </c>
      <c r="H6" s="11">
        <v>44501</v>
      </c>
      <c r="I6" s="11">
        <v>46143</v>
      </c>
      <c r="J6" s="12">
        <v>5</v>
      </c>
      <c r="K6" s="10" t="s">
        <v>15</v>
      </c>
      <c r="L6" s="13" t="s">
        <v>16</v>
      </c>
      <c r="M6" s="10" t="s">
        <v>223</v>
      </c>
      <c r="N6" s="26">
        <v>1</v>
      </c>
    </row>
    <row r="7" spans="1:14" s="7" customFormat="1" outlineLevel="1">
      <c r="A7" s="18"/>
      <c r="B7" s="15"/>
      <c r="C7" s="15"/>
      <c r="D7" s="66" t="s">
        <v>209</v>
      </c>
      <c r="E7" s="15"/>
      <c r="F7" s="15"/>
      <c r="G7" s="15"/>
      <c r="H7" s="16"/>
      <c r="I7" s="16"/>
      <c r="J7" s="17"/>
      <c r="K7" s="15"/>
      <c r="L7" s="18"/>
      <c r="M7" s="15"/>
      <c r="N7" s="15">
        <f>SUBTOTAL(9,N6:N6)</f>
        <v>1</v>
      </c>
    </row>
    <row r="8" spans="1:14" outlineLevel="2">
      <c r="A8" s="13">
        <v>60000478</v>
      </c>
      <c r="B8" s="10" t="s">
        <v>135</v>
      </c>
      <c r="C8" s="10">
        <v>43000664</v>
      </c>
      <c r="D8" s="10" t="s">
        <v>33</v>
      </c>
      <c r="E8" s="10" t="s">
        <v>143</v>
      </c>
      <c r="F8" s="26"/>
      <c r="G8" s="10" t="s">
        <v>34</v>
      </c>
      <c r="H8" s="11">
        <v>44501</v>
      </c>
      <c r="I8" s="11">
        <v>46143</v>
      </c>
      <c r="J8" s="12">
        <v>5</v>
      </c>
      <c r="K8" s="10" t="s">
        <v>15</v>
      </c>
      <c r="L8" s="13" t="s">
        <v>16</v>
      </c>
      <c r="M8" s="10" t="s">
        <v>144</v>
      </c>
      <c r="N8" s="26">
        <v>1</v>
      </c>
    </row>
    <row r="9" spans="1:14" s="7" customFormat="1" outlineLevel="1">
      <c r="A9" s="18"/>
      <c r="B9" s="15"/>
      <c r="C9" s="15"/>
      <c r="D9" s="66" t="s">
        <v>168</v>
      </c>
      <c r="E9" s="15"/>
      <c r="F9" s="15"/>
      <c r="G9" s="15"/>
      <c r="H9" s="16"/>
      <c r="I9" s="16"/>
      <c r="J9" s="17"/>
      <c r="K9" s="15"/>
      <c r="L9" s="18"/>
      <c r="M9" s="15"/>
      <c r="N9" s="15">
        <f>SUBTOTAL(9,N8:N8)</f>
        <v>1</v>
      </c>
    </row>
    <row r="10" spans="1:14" outlineLevel="2">
      <c r="A10" s="13">
        <v>60000478</v>
      </c>
      <c r="B10" s="10" t="s">
        <v>135</v>
      </c>
      <c r="C10" s="10">
        <v>43001652</v>
      </c>
      <c r="D10" s="10" t="s">
        <v>145</v>
      </c>
      <c r="E10" s="10" t="s">
        <v>146</v>
      </c>
      <c r="F10" s="26"/>
      <c r="G10" s="10" t="s">
        <v>46</v>
      </c>
      <c r="H10" s="11">
        <v>44501</v>
      </c>
      <c r="I10" s="11">
        <v>46143</v>
      </c>
      <c r="J10" s="12">
        <v>5</v>
      </c>
      <c r="K10" s="10" t="s">
        <v>15</v>
      </c>
      <c r="L10" s="13" t="s">
        <v>16</v>
      </c>
      <c r="M10" s="10" t="s">
        <v>122</v>
      </c>
      <c r="N10" s="26">
        <v>1</v>
      </c>
    </row>
    <row r="11" spans="1:14" s="7" customFormat="1" outlineLevel="1">
      <c r="A11" s="18"/>
      <c r="B11" s="15"/>
      <c r="C11" s="15"/>
      <c r="D11" s="66" t="s">
        <v>210</v>
      </c>
      <c r="E11" s="15"/>
      <c r="F11" s="15"/>
      <c r="G11" s="15"/>
      <c r="H11" s="16"/>
      <c r="I11" s="16"/>
      <c r="J11" s="17"/>
      <c r="K11" s="15"/>
      <c r="L11" s="18"/>
      <c r="M11" s="15"/>
      <c r="N11" s="15">
        <f>SUBTOTAL(9,N10:N10)</f>
        <v>1</v>
      </c>
    </row>
    <row r="12" spans="1:14" outlineLevel="2">
      <c r="A12" s="13">
        <v>60000478</v>
      </c>
      <c r="B12" s="10" t="s">
        <v>135</v>
      </c>
      <c r="C12" s="10">
        <v>43000674</v>
      </c>
      <c r="D12" s="10" t="s">
        <v>147</v>
      </c>
      <c r="E12" s="10" t="s">
        <v>148</v>
      </c>
      <c r="F12" s="26"/>
      <c r="G12" s="10" t="s">
        <v>37</v>
      </c>
      <c r="H12" s="11">
        <v>44866</v>
      </c>
      <c r="I12" s="11">
        <v>45047</v>
      </c>
      <c r="J12" s="12">
        <v>1</v>
      </c>
      <c r="K12" s="10" t="s">
        <v>15</v>
      </c>
      <c r="L12" s="13" t="s">
        <v>16</v>
      </c>
      <c r="M12" s="10" t="s">
        <v>49</v>
      </c>
      <c r="N12" s="26">
        <v>2</v>
      </c>
    </row>
    <row r="13" spans="1:14" s="7" customFormat="1" outlineLevel="1">
      <c r="A13" s="18"/>
      <c r="B13" s="15"/>
      <c r="C13" s="15"/>
      <c r="D13" s="66" t="s">
        <v>211</v>
      </c>
      <c r="E13" s="15"/>
      <c r="F13" s="15"/>
      <c r="G13" s="15"/>
      <c r="H13" s="16"/>
      <c r="I13" s="16"/>
      <c r="J13" s="17"/>
      <c r="K13" s="15"/>
      <c r="L13" s="18"/>
      <c r="M13" s="15"/>
      <c r="N13" s="15">
        <f>SUBTOTAL(9,N12:N12)</f>
        <v>2</v>
      </c>
    </row>
    <row r="14" spans="1:14" outlineLevel="2">
      <c r="A14" s="13">
        <v>60000478</v>
      </c>
      <c r="B14" s="10" t="s">
        <v>135</v>
      </c>
      <c r="C14" s="10"/>
      <c r="D14" s="10" t="s">
        <v>72</v>
      </c>
      <c r="E14" s="10" t="s">
        <v>149</v>
      </c>
      <c r="F14" s="26"/>
      <c r="G14" s="10" t="s">
        <v>72</v>
      </c>
      <c r="H14" s="11">
        <v>44866</v>
      </c>
      <c r="I14" s="11">
        <v>45047</v>
      </c>
      <c r="J14" s="12">
        <v>1</v>
      </c>
      <c r="K14" s="10" t="s">
        <v>15</v>
      </c>
      <c r="L14" s="13" t="s">
        <v>16</v>
      </c>
      <c r="M14" s="10" t="s">
        <v>122</v>
      </c>
      <c r="N14" s="26">
        <v>1</v>
      </c>
    </row>
    <row r="15" spans="1:14" s="7" customFormat="1" outlineLevel="1">
      <c r="A15" s="18"/>
      <c r="B15" s="15"/>
      <c r="C15" s="15"/>
      <c r="D15" s="66" t="s">
        <v>212</v>
      </c>
      <c r="E15" s="15"/>
      <c r="F15" s="15"/>
      <c r="G15" s="15"/>
      <c r="H15" s="16"/>
      <c r="I15" s="16"/>
      <c r="J15" s="17"/>
      <c r="K15" s="15"/>
      <c r="L15" s="18"/>
      <c r="M15" s="15"/>
      <c r="N15" s="15">
        <f>SUBTOTAL(9,N14:N14)</f>
        <v>1</v>
      </c>
    </row>
    <row r="16" spans="1:14" outlineLevel="2">
      <c r="A16" s="13">
        <v>60000478</v>
      </c>
      <c r="B16" s="10" t="s">
        <v>135</v>
      </c>
      <c r="C16" s="10"/>
      <c r="D16" s="10" t="s">
        <v>150</v>
      </c>
      <c r="E16" s="9" t="s">
        <v>151</v>
      </c>
      <c r="F16" s="26"/>
      <c r="G16" s="10" t="s">
        <v>84</v>
      </c>
      <c r="H16" s="11">
        <v>44866</v>
      </c>
      <c r="I16" s="11">
        <v>45047</v>
      </c>
      <c r="J16" s="12">
        <v>1</v>
      </c>
      <c r="K16" s="10" t="s">
        <v>15</v>
      </c>
      <c r="L16" s="13" t="s">
        <v>16</v>
      </c>
      <c r="M16" s="10" t="s">
        <v>121</v>
      </c>
      <c r="N16" s="26">
        <v>1</v>
      </c>
    </row>
    <row r="17" spans="1:16384" s="7" customFormat="1" outlineLevel="1">
      <c r="A17" s="18"/>
      <c r="B17" s="15"/>
      <c r="C17" s="15"/>
      <c r="D17" s="66" t="s">
        <v>213</v>
      </c>
      <c r="E17" s="14"/>
      <c r="F17" s="15"/>
      <c r="G17" s="15"/>
      <c r="H17" s="16"/>
      <c r="I17" s="16"/>
      <c r="J17" s="17"/>
      <c r="K17" s="15"/>
      <c r="L17" s="18"/>
      <c r="M17" s="15"/>
      <c r="N17" s="15">
        <f>SUBTOTAL(9,N16:N16)</f>
        <v>1</v>
      </c>
    </row>
    <row r="18" spans="1:16384" s="76" customFormat="1" outlineLevel="2">
      <c r="A18" s="9">
        <v>60000478</v>
      </c>
      <c r="B18" s="9" t="s">
        <v>135</v>
      </c>
      <c r="C18" s="9">
        <v>43001500</v>
      </c>
      <c r="D18" s="9" t="s">
        <v>243</v>
      </c>
      <c r="E18" s="10" t="s">
        <v>244</v>
      </c>
      <c r="F18" s="26"/>
      <c r="G18" s="10" t="s">
        <v>32</v>
      </c>
      <c r="H18" s="11">
        <v>44136</v>
      </c>
      <c r="I18" s="11">
        <v>45778</v>
      </c>
      <c r="J18" s="12">
        <f t="shared" ref="J18" si="0">DATEDIF(H18,I18,"y")+1</f>
        <v>5</v>
      </c>
      <c r="K18" s="10" t="s">
        <v>15</v>
      </c>
      <c r="L18" s="13" t="s">
        <v>16</v>
      </c>
      <c r="M18" s="10" t="s">
        <v>223</v>
      </c>
      <c r="N18" s="26">
        <v>1</v>
      </c>
    </row>
    <row r="19" spans="1:16384" s="76" customFormat="1" outlineLevel="1">
      <c r="A19" s="18"/>
      <c r="B19" s="78"/>
      <c r="C19" s="78"/>
      <c r="D19" s="66" t="s">
        <v>213</v>
      </c>
      <c r="E19" s="14"/>
      <c r="F19" s="78"/>
      <c r="G19" s="78"/>
      <c r="H19" s="16"/>
      <c r="I19" s="16"/>
      <c r="J19" s="17"/>
      <c r="K19" s="78"/>
      <c r="L19" s="18"/>
      <c r="M19" s="78"/>
      <c r="N19" s="78">
        <f>SUBTOTAL(9,N18:N18)</f>
        <v>1</v>
      </c>
    </row>
    <row r="20" spans="1:16384" outlineLevel="2">
      <c r="A20" s="22">
        <v>60000478</v>
      </c>
      <c r="B20" s="19" t="s">
        <v>135</v>
      </c>
      <c r="C20" s="19"/>
      <c r="D20" s="19" t="s">
        <v>23</v>
      </c>
      <c r="E20" s="24" t="s">
        <v>152</v>
      </c>
      <c r="F20" s="72"/>
      <c r="G20" s="19" t="s">
        <v>25</v>
      </c>
      <c r="H20" s="20">
        <v>44866</v>
      </c>
      <c r="I20" s="20">
        <v>45047</v>
      </c>
      <c r="J20" s="21">
        <v>1</v>
      </c>
      <c r="K20" s="19" t="s">
        <v>15</v>
      </c>
      <c r="L20" s="22" t="s">
        <v>16</v>
      </c>
      <c r="M20" s="19" t="s">
        <v>217</v>
      </c>
      <c r="N20" s="72">
        <v>1</v>
      </c>
    </row>
    <row r="21" spans="1:16384" s="7" customFormat="1" outlineLevel="1">
      <c r="A21" s="18"/>
      <c r="B21" s="15"/>
      <c r="C21" s="15"/>
      <c r="D21" s="66" t="s">
        <v>165</v>
      </c>
      <c r="E21" s="14"/>
      <c r="F21" s="15"/>
      <c r="G21" s="15"/>
      <c r="H21" s="16"/>
      <c r="I21" s="16"/>
      <c r="J21" s="17"/>
      <c r="K21" s="15"/>
      <c r="L21" s="18"/>
      <c r="M21" s="15"/>
      <c r="N21" s="15">
        <f>SUBTOTAL(9,N20:N20)</f>
        <v>1</v>
      </c>
    </row>
    <row r="22" spans="1:16384" s="7" customFormat="1">
      <c r="A22" s="18"/>
      <c r="B22" s="15"/>
      <c r="C22" s="15"/>
      <c r="D22" s="66" t="s">
        <v>177</v>
      </c>
      <c r="E22" s="14"/>
      <c r="F22" s="15"/>
      <c r="G22" s="15"/>
      <c r="H22" s="16"/>
      <c r="I22" s="16"/>
      <c r="J22" s="17"/>
      <c r="K22" s="15"/>
      <c r="L22" s="18"/>
      <c r="M22" s="15"/>
      <c r="N22" s="15">
        <f>SUBTOTAL(9,N2:N21)</f>
        <v>10</v>
      </c>
    </row>
    <row r="23" spans="1:16384">
      <c r="G23"/>
    </row>
    <row r="24" spans="1:16384">
      <c r="G24"/>
    </row>
    <row r="25" spans="1:16384">
      <c r="G25"/>
    </row>
    <row r="26" spans="1:16384">
      <c r="G26"/>
    </row>
    <row r="27" spans="1:16384" s="8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6384">
      <c r="G28"/>
    </row>
    <row r="29" spans="1:16384" s="8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6384" s="7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6384" s="8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6384" s="7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pans="7:7">
      <c r="G33"/>
    </row>
    <row r="34" spans="7:7">
      <c r="G34"/>
    </row>
  </sheetData>
  <autoFilter ref="A1:N2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"/>
  <sheetViews>
    <sheetView topLeftCell="L1" workbookViewId="0">
      <selection activeCell="S17" sqref="S17"/>
    </sheetView>
  </sheetViews>
  <sheetFormatPr baseColWidth="10" defaultRowHeight="15" outlineLevelRow="2"/>
  <cols>
    <col min="1" max="1" width="13.140625" customWidth="1"/>
    <col min="2" max="2" width="35.140625" bestFit="1" customWidth="1"/>
    <col min="3" max="3" width="12.5703125" customWidth="1"/>
    <col min="4" max="4" width="66.140625" bestFit="1" customWidth="1"/>
    <col min="5" max="5" width="49.140625" bestFit="1" customWidth="1"/>
    <col min="6" max="6" width="30.42578125" customWidth="1"/>
    <col min="7" max="7" width="19.85546875" bestFit="1" customWidth="1"/>
    <col min="8" max="8" width="19.42578125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29" bestFit="1" customWidth="1"/>
    <col min="14" max="14" width="49.5703125" bestFit="1" customWidth="1"/>
  </cols>
  <sheetData>
    <row r="1" spans="1:14" ht="45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5" t="s">
        <v>4</v>
      </c>
      <c r="I1" s="5" t="s">
        <v>5</v>
      </c>
      <c r="J1" s="4" t="s">
        <v>10</v>
      </c>
      <c r="K1" s="5" t="s">
        <v>11</v>
      </c>
      <c r="L1" s="5" t="s">
        <v>12</v>
      </c>
      <c r="M1" s="5" t="s">
        <v>7</v>
      </c>
      <c r="N1" s="5" t="s">
        <v>13</v>
      </c>
    </row>
    <row r="2" spans="1:14" outlineLevel="2">
      <c r="A2" s="9">
        <v>60002102</v>
      </c>
      <c r="B2" s="9" t="s">
        <v>153</v>
      </c>
      <c r="C2" s="9">
        <v>93000845</v>
      </c>
      <c r="D2" s="9" t="s">
        <v>154</v>
      </c>
      <c r="E2" s="10" t="s">
        <v>155</v>
      </c>
      <c r="F2" s="80" t="s">
        <v>241</v>
      </c>
      <c r="G2" s="10" t="s">
        <v>32</v>
      </c>
      <c r="H2" s="11">
        <v>44501</v>
      </c>
      <c r="I2" s="11">
        <v>44682</v>
      </c>
      <c r="J2" s="12">
        <v>1</v>
      </c>
      <c r="K2" s="10" t="s">
        <v>15</v>
      </c>
      <c r="L2" s="13" t="s">
        <v>16</v>
      </c>
      <c r="M2" s="10" t="s">
        <v>29</v>
      </c>
      <c r="N2" s="26">
        <v>1</v>
      </c>
    </row>
    <row r="3" spans="1:14" s="7" customFormat="1" outlineLevel="1">
      <c r="A3" s="14"/>
      <c r="B3" s="14"/>
      <c r="C3" s="14"/>
      <c r="D3" s="28" t="s">
        <v>214</v>
      </c>
      <c r="E3" s="15"/>
      <c r="F3" s="78"/>
      <c r="G3" s="15"/>
      <c r="H3" s="16"/>
      <c r="I3" s="16"/>
      <c r="J3" s="17"/>
      <c r="K3" s="15"/>
      <c r="L3" s="18"/>
      <c r="M3" s="15"/>
      <c r="N3" s="15">
        <f>SUBTOTAL(9,N2:N2)</f>
        <v>1</v>
      </c>
    </row>
    <row r="4" spans="1:14" outlineLevel="2">
      <c r="A4" s="9">
        <v>60002102</v>
      </c>
      <c r="B4" s="9" t="s">
        <v>153</v>
      </c>
      <c r="C4" s="9">
        <v>93000844</v>
      </c>
      <c r="D4" s="9" t="s">
        <v>156</v>
      </c>
      <c r="E4" s="10" t="s">
        <v>157</v>
      </c>
      <c r="F4" s="80" t="s">
        <v>242</v>
      </c>
      <c r="G4" s="10" t="s">
        <v>158</v>
      </c>
      <c r="H4" s="11">
        <v>44501</v>
      </c>
      <c r="I4" s="11">
        <v>44682</v>
      </c>
      <c r="J4" s="12">
        <v>1</v>
      </c>
      <c r="K4" s="10" t="s">
        <v>15</v>
      </c>
      <c r="L4" s="13" t="s">
        <v>16</v>
      </c>
      <c r="M4" s="10" t="s">
        <v>159</v>
      </c>
      <c r="N4" s="26">
        <v>1</v>
      </c>
    </row>
    <row r="5" spans="1:14" s="7" customFormat="1" outlineLevel="1">
      <c r="A5" s="14"/>
      <c r="B5" s="14"/>
      <c r="C5" s="14"/>
      <c r="D5" s="28" t="s">
        <v>215</v>
      </c>
      <c r="E5" s="15"/>
      <c r="F5" s="15"/>
      <c r="G5" s="15"/>
      <c r="H5" s="16"/>
      <c r="I5" s="16"/>
      <c r="J5" s="17"/>
      <c r="K5" s="15"/>
      <c r="L5" s="18"/>
      <c r="M5" s="15"/>
      <c r="N5" s="15">
        <f>SUBTOTAL(9,N4:N4)</f>
        <v>1</v>
      </c>
    </row>
    <row r="6" spans="1:14" s="7" customFormat="1">
      <c r="A6" s="14"/>
      <c r="B6" s="14"/>
      <c r="C6" s="14"/>
      <c r="D6" s="28" t="s">
        <v>177</v>
      </c>
      <c r="E6" s="15"/>
      <c r="F6" s="15"/>
      <c r="G6" s="15"/>
      <c r="H6" s="16"/>
      <c r="I6" s="16"/>
      <c r="J6" s="17"/>
      <c r="K6" s="15"/>
      <c r="L6" s="18"/>
      <c r="M6" s="15"/>
      <c r="N6" s="15">
        <f>SUBTOTAL(9,N2:N5)</f>
        <v>2</v>
      </c>
    </row>
  </sheetData>
  <hyperlinks>
    <hyperlink ref="F4" r:id="rId1"/>
    <hyperlink ref="F2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H1" workbookViewId="0">
      <selection activeCell="I17" sqref="I17"/>
    </sheetView>
  </sheetViews>
  <sheetFormatPr baseColWidth="10" defaultRowHeight="15" outlineLevelRow="2"/>
  <cols>
    <col min="1" max="1" width="13" bestFit="1" customWidth="1"/>
    <col min="2" max="2" width="34.7109375" bestFit="1" customWidth="1"/>
    <col min="3" max="3" width="9.5703125" bestFit="1" customWidth="1"/>
    <col min="4" max="4" width="39.5703125" bestFit="1" customWidth="1"/>
    <col min="5" max="5" width="29.7109375" bestFit="1" customWidth="1"/>
    <col min="6" max="6" width="8.5703125" bestFit="1" customWidth="1"/>
    <col min="7" max="7" width="16.140625" bestFit="1" customWidth="1"/>
    <col min="8" max="8" width="17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29" bestFit="1" customWidth="1"/>
    <col min="14" max="14" width="49.5703125" bestFit="1" customWidth="1"/>
  </cols>
  <sheetData>
    <row r="1" spans="1:14" ht="45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9</v>
      </c>
      <c r="G1" s="5" t="s">
        <v>6</v>
      </c>
      <c r="H1" s="5" t="s">
        <v>4</v>
      </c>
      <c r="I1" s="5" t="s">
        <v>5</v>
      </c>
      <c r="J1" s="4" t="s">
        <v>10</v>
      </c>
      <c r="K1" s="5" t="s">
        <v>11</v>
      </c>
      <c r="L1" s="5" t="s">
        <v>12</v>
      </c>
      <c r="M1" s="5" t="s">
        <v>7</v>
      </c>
      <c r="N1" s="5" t="s">
        <v>13</v>
      </c>
    </row>
    <row r="2" spans="1:14" outlineLevel="2">
      <c r="A2" s="13">
        <v>830000600</v>
      </c>
      <c r="B2" s="10" t="s">
        <v>160</v>
      </c>
      <c r="C2" s="10">
        <v>43000865</v>
      </c>
      <c r="D2" s="10" t="s">
        <v>161</v>
      </c>
      <c r="E2" s="9" t="s">
        <v>162</v>
      </c>
      <c r="F2" s="23"/>
      <c r="G2" s="10" t="s">
        <v>46</v>
      </c>
      <c r="H2" s="11">
        <v>44501</v>
      </c>
      <c r="I2" s="11">
        <v>46143</v>
      </c>
      <c r="J2" s="12">
        <v>5</v>
      </c>
      <c r="K2" s="10" t="s">
        <v>15</v>
      </c>
      <c r="L2" s="13" t="s">
        <v>16</v>
      </c>
      <c r="M2" s="10" t="s">
        <v>122</v>
      </c>
      <c r="N2" s="23">
        <v>2</v>
      </c>
    </row>
    <row r="3" spans="1:14" s="7" customFormat="1" outlineLevel="1">
      <c r="A3" s="18"/>
      <c r="B3" s="15"/>
      <c r="C3" s="15"/>
      <c r="D3" s="73" t="s">
        <v>216</v>
      </c>
      <c r="E3" s="14"/>
      <c r="F3" s="27"/>
      <c r="G3" s="15"/>
      <c r="H3" s="16"/>
      <c r="I3" s="16"/>
      <c r="J3" s="17"/>
      <c r="K3" s="15"/>
      <c r="L3" s="18"/>
      <c r="M3" s="15"/>
      <c r="N3" s="27">
        <f>SUBTOTAL(9,N2:N2)</f>
        <v>2</v>
      </c>
    </row>
    <row r="4" spans="1:14" s="7" customFormat="1">
      <c r="A4" s="18"/>
      <c r="B4" s="15"/>
      <c r="C4" s="15"/>
      <c r="D4" s="73" t="s">
        <v>177</v>
      </c>
      <c r="E4" s="14"/>
      <c r="F4" s="27"/>
      <c r="G4" s="15"/>
      <c r="H4" s="16"/>
      <c r="I4" s="16"/>
      <c r="J4" s="17"/>
      <c r="K4" s="15"/>
      <c r="L4" s="18"/>
      <c r="M4" s="15"/>
      <c r="N4" s="27">
        <f>SUBTOTAL(9,N2:N3)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CH ANTIBES JUAN</vt:lpstr>
      <vt:lpstr>CH BASTIA</vt:lpstr>
      <vt:lpstr>CH CANNES</vt:lpstr>
      <vt:lpstr>CH DRAGUIGNAN</vt:lpstr>
      <vt:lpstr>CHI FREJUS</vt:lpstr>
      <vt:lpstr>CH GRASSE</vt:lpstr>
      <vt:lpstr>CH MENTON</vt:lpstr>
      <vt:lpstr>CH PIERREFEU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2023-01-16T10:04:25Z</dcterms:modified>
</cp:coreProperties>
</file>