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3\DRS JUNIORS\MARSEILLE\RETOUR DEMANDES DE POSTES\"/>
    </mc:Choice>
  </mc:AlternateContent>
  <bookViews>
    <workbookView xWindow="0" yWindow="0" windowWidth="28800" windowHeight="12300"/>
  </bookViews>
  <sheets>
    <sheet name="CENTRE MEDICO PSY PEDAGOGIQUE " sheetId="9" r:id="rId1"/>
    <sheet name="CGD MONTOLIVET" sheetId="6" r:id="rId2"/>
    <sheet name="CH EDOUARD TOULOUSE" sheetId="1" r:id="rId3"/>
    <sheet name="CH MONTFAVET" sheetId="2" r:id="rId4"/>
    <sheet name="CH MONTPERRIN" sheetId="3" r:id="rId5"/>
    <sheet name="CRF VALMANTE SUD" sheetId="7" r:id="rId6"/>
    <sheet name="INSTITUT PAOLI CALMETTES" sheetId="8" r:id="rId7"/>
    <sheet name="INSTITUT STE CATHERINE" sheetId="5" r:id="rId8"/>
    <sheet name="CH VALVERT" sheetId="4" r:id="rId9"/>
  </sheets>
  <definedNames>
    <definedName name="_xlnm._FilterDatabase" localSheetId="1" hidden="1">'CGD MONTOLIVET'!$A$1:$N$11</definedName>
    <definedName name="_xlnm._FilterDatabase" localSheetId="2" hidden="1">'CH EDOUARD TOULOUSE'!$A$1:$N$36</definedName>
    <definedName name="_xlnm._FilterDatabase" localSheetId="3" hidden="1">'CH MONTFAVET'!$A$1:$N$28</definedName>
    <definedName name="_xlnm._FilterDatabase" localSheetId="6" hidden="1">'INSTITUT PAOLI CALMETTES'!$A$1:$N$42</definedName>
    <definedName name="_xlnm._FilterDatabase" localSheetId="7" hidden="1">'INSTITUT STE CATHERINE'!$A$1:$N$7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8" l="1"/>
  <c r="N40" i="8"/>
  <c r="N38" i="8"/>
  <c r="N36" i="8"/>
  <c r="N33" i="8"/>
  <c r="N31" i="8"/>
  <c r="N29" i="8"/>
  <c r="N23" i="8"/>
  <c r="N21" i="8"/>
  <c r="N18" i="8"/>
  <c r="N16" i="8"/>
  <c r="N14" i="8"/>
  <c r="N12" i="8"/>
  <c r="N9" i="8"/>
  <c r="N7" i="8"/>
  <c r="N5" i="8"/>
  <c r="N3" i="8"/>
  <c r="N43" i="8" s="1"/>
  <c r="N17" i="4" l="1"/>
  <c r="N15" i="4"/>
  <c r="N13" i="4"/>
  <c r="N11" i="4"/>
  <c r="N9" i="4"/>
  <c r="N7" i="4"/>
  <c r="N5" i="4"/>
  <c r="N3" i="4"/>
  <c r="N33" i="3" l="1"/>
  <c r="N31" i="3"/>
  <c r="N29" i="3"/>
  <c r="N27" i="3"/>
  <c r="N25" i="3"/>
  <c r="N23" i="3"/>
  <c r="N21" i="3"/>
  <c r="N19" i="3"/>
  <c r="N16" i="3"/>
  <c r="N14" i="3"/>
  <c r="N12" i="3"/>
  <c r="N10" i="3"/>
  <c r="N7" i="3"/>
  <c r="N5" i="3"/>
  <c r="N34" i="3" s="1"/>
  <c r="N3" i="3"/>
  <c r="N34" i="1" l="1"/>
  <c r="N30" i="1"/>
  <c r="N32" i="1"/>
  <c r="N14" i="1"/>
  <c r="H32" i="3" l="1"/>
  <c r="N4" i="9" l="1"/>
  <c r="N3" i="9"/>
  <c r="N18" i="4" l="1"/>
  <c r="N4" i="7"/>
  <c r="N5" i="7" s="1"/>
  <c r="N11" i="6"/>
  <c r="N9" i="6"/>
  <c r="N7" i="6"/>
  <c r="N12" i="6" s="1"/>
  <c r="N5" i="6"/>
  <c r="N3" i="6"/>
  <c r="N6" i="5"/>
  <c r="N3" i="5"/>
  <c r="N7" i="5" s="1"/>
  <c r="N27" i="2"/>
  <c r="N25" i="2"/>
  <c r="N23" i="2"/>
  <c r="N21" i="2"/>
  <c r="N19" i="2"/>
  <c r="N16" i="2"/>
  <c r="N14" i="2"/>
  <c r="N12" i="2"/>
  <c r="N10" i="2"/>
  <c r="N8" i="2"/>
  <c r="N5" i="2"/>
  <c r="N3" i="2"/>
  <c r="N36" i="1"/>
  <c r="N28" i="1"/>
  <c r="N26" i="1"/>
  <c r="N24" i="1"/>
  <c r="N22" i="1"/>
  <c r="N20" i="1"/>
  <c r="N18" i="1"/>
  <c r="N16" i="1"/>
  <c r="N11" i="1"/>
  <c r="N9" i="1"/>
  <c r="N7" i="1"/>
  <c r="N5" i="1"/>
  <c r="N3" i="1"/>
  <c r="N37" i="1" l="1"/>
  <c r="N28" i="2"/>
</calcChain>
</file>

<file path=xl/sharedStrings.xml><?xml version="1.0" encoding="utf-8"?>
<sst xmlns="http://schemas.openxmlformats.org/spreadsheetml/2006/main" count="944" uniqueCount="310">
  <si>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</si>
  <si>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</si>
  <si>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</si>
  <si>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</si>
  <si>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</si>
  <si>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Premier semestre</t>
  </si>
  <si>
    <t>Dernier semestre</t>
  </si>
  <si>
    <t>Durée
 agrément</t>
  </si>
  <si>
    <t>Type de terrain de stage</t>
  </si>
  <si>
    <t>Formation d'agrément</t>
  </si>
  <si>
    <t>Type d'agrément</t>
  </si>
  <si>
    <t>DES</t>
  </si>
  <si>
    <t>Spécialité(s) d'appel + Phase(s)</t>
  </si>
  <si>
    <t>nb postes Drs juniors proposés par le service</t>
  </si>
  <si>
    <t>CENTRE HOSPITALIER EDOUARD TOULOUSE</t>
  </si>
  <si>
    <t>M. KARA KHALED</t>
  </si>
  <si>
    <t>Hospitalier</t>
  </si>
  <si>
    <t>MEDECINE R3C</t>
  </si>
  <si>
    <t>Psychiatrie</t>
  </si>
  <si>
    <t>PSYCHIATRIE</t>
  </si>
  <si>
    <t xml:space="preserve">M27 - Psychiatrie (P3) </t>
  </si>
  <si>
    <t xml:space="preserve">Total POLE LITTORAL NORD </t>
  </si>
  <si>
    <t>Total PSYCHIATRIE ADULTES 13G12</t>
  </si>
  <si>
    <t>M. MEYNAUD QUENTIN</t>
  </si>
  <si>
    <t xml:space="preserve">Total PSYCHIATRIE INFANTO JUVENILE SECT. 5  </t>
  </si>
  <si>
    <t>Total PSYCHIATRIE SECTEUR 13G11</t>
  </si>
  <si>
    <t>POLE REHABILITATION ET MEDICO SOCIAL</t>
  </si>
  <si>
    <t>Total POLE REHABILITATION ET MEDICO SOCIAL</t>
  </si>
  <si>
    <t>POLE ADDICTIONS ET PATHOLOGIES ASSOCIE</t>
  </si>
  <si>
    <t>addict</t>
  </si>
  <si>
    <t>FST</t>
  </si>
  <si>
    <t xml:space="preserve">F01 - FST addictologie (P3) </t>
  </si>
  <si>
    <t>Total POLE ADDICTIONS ET PATHOLOGIES ASSOCIE</t>
  </si>
  <si>
    <t>Mme COMBE-SCHILLACI SANDRINE</t>
  </si>
  <si>
    <t>M27 - Psychiatrie (P3)</t>
  </si>
  <si>
    <t>Total PSYCHIATRIE - SECTEUR 13</t>
  </si>
  <si>
    <t>Total PSYCHIATRIE ADULTE</t>
  </si>
  <si>
    <t>CMP LE CLOS PEDOPSYCHIATRIE POLE 13Z04</t>
  </si>
  <si>
    <t>Total CMP LE CLOS PEDOPSYCHIATRIE POLE 13Z04</t>
  </si>
  <si>
    <t>Mme GAY MARIE PIERRE</t>
  </si>
  <si>
    <t>Total UNITE SOINS PRECOCES PARENTS BEBE</t>
  </si>
  <si>
    <t>Mme JAILLET ISABELLE</t>
  </si>
  <si>
    <t>Total POLE ACCUEIL URGENCE ET CRISE</t>
  </si>
  <si>
    <t xml:space="preserve">CAMSP LA ROSE BEGUDE </t>
  </si>
  <si>
    <t>Mme RAYNAUD LAURENCE</t>
  </si>
  <si>
    <t xml:space="preserve">Total CAMSP LA ROSE BEGUDE </t>
  </si>
  <si>
    <t>Mme SIRERE SOPHIE</t>
  </si>
  <si>
    <t>Total PSYCHIATRIE SECTEUR 14</t>
  </si>
  <si>
    <t>Total SECTEUR 13I06 POLE PSYCHIATRIE INFANTO</t>
  </si>
  <si>
    <t>Total général</t>
  </si>
  <si>
    <t xml:space="preserve">CENTRE HOSPITALIER MONTFAVET </t>
  </si>
  <si>
    <t>M. DJELDJLI NOUREDDINE</t>
  </si>
  <si>
    <t>Total PSYCHIATRIE</t>
  </si>
  <si>
    <t>SERVICE ADOS GRANDS ENFANTS</t>
  </si>
  <si>
    <t>M. JOUVENTIN PATRICK</t>
  </si>
  <si>
    <t>Total SERVICE ADOS GRANDS ENFANTS</t>
  </si>
  <si>
    <t>SERVICE D'ADDICTOLOGIE</t>
  </si>
  <si>
    <t>Total SERVICE D'ADDICTOLOGIE</t>
  </si>
  <si>
    <t>PSYCHIATRIE POLYVALENTE</t>
  </si>
  <si>
    <t>M. ORTIZ RAFAEL</t>
  </si>
  <si>
    <t>Total PSYCHIATRIE POLYVALENTE</t>
  </si>
  <si>
    <t>PSYCHIATRIE POYVALENTE - ORANGE</t>
  </si>
  <si>
    <t>M. POISSONNIER JEAN LOUIS</t>
  </si>
  <si>
    <t>Total PSYCHIATRIE POYVALENTE - ORANGE</t>
  </si>
  <si>
    <t>UNITE SANITAIRE EN MILIEU PENITENTIAIR</t>
  </si>
  <si>
    <t>Mme BATAILLARD CHRISTINE</t>
  </si>
  <si>
    <t>Total UNITE SANITAIRE EN MILIEU PENITENTIAIR</t>
  </si>
  <si>
    <t>POLE INFANTO JUVENILE</t>
  </si>
  <si>
    <t>Mme LEBON TIPHAINE</t>
  </si>
  <si>
    <t>Total POLE INFANTO JUVENILE</t>
  </si>
  <si>
    <t>POLE AVIGNON NORD</t>
  </si>
  <si>
    <t>Total POLE AVIGNON NORD</t>
  </si>
  <si>
    <t>UNITE PARENT-BEBE</t>
  </si>
  <si>
    <t>Mme SAUGUES CATHERINE</t>
  </si>
  <si>
    <t>Total UNITE PARENT-BEBE</t>
  </si>
  <si>
    <t xml:space="preserve">PEDOPSYCHIATRIE </t>
  </si>
  <si>
    <t>Mme THEBAULT EMILIE</t>
  </si>
  <si>
    <t xml:space="preserve">Total PEDOPSYCHIATRIE </t>
  </si>
  <si>
    <t>EQUIPE MOBILE PSYCHIATRIE PRECARITE</t>
  </si>
  <si>
    <t>Mme VANEL AUDREY</t>
  </si>
  <si>
    <t>Total EQUIPE MOBILE PSYCHIATRIE PRECARITE</t>
  </si>
  <si>
    <t xml:space="preserve">CENTRE HOSPITALIER MONTPERRIN </t>
  </si>
  <si>
    <t>STRUCTURE D'ADDICTOLOGIE HOSPITALIERE</t>
  </si>
  <si>
    <t>M. ARNAUD FRANCOIS</t>
  </si>
  <si>
    <t>Total STRUCTURE D'ADDICTOLOGIE HOSPITALIERE</t>
  </si>
  <si>
    <t>INTERSECTORIEL PSY GENERALE P</t>
  </si>
  <si>
    <t>M. BOUHADOUZA YACINE</t>
  </si>
  <si>
    <t>Total INTERSECTORIEL PSY GENERALE P</t>
  </si>
  <si>
    <t>SECTEUR 20 UNITE SOINS INTENSIFS OUEST</t>
  </si>
  <si>
    <t>M. GUERRA QUENTIN</t>
  </si>
  <si>
    <t>Total SECTEUR 20 UNITE SOINS INTENSIFS OUEST</t>
  </si>
  <si>
    <t xml:space="preserve">SERVICE INTERSECTORIEL PSY ENFANT ADO </t>
  </si>
  <si>
    <t>M. LOUARN</t>
  </si>
  <si>
    <t>Psy enfant-ado</t>
  </si>
  <si>
    <t xml:space="preserve">Total SERVICE INTERSECTORIEL PSY ENFANT ADO </t>
  </si>
  <si>
    <t>SECTEUR 13 G 19</t>
  </si>
  <si>
    <t>Total SECTEUR 13 G 19</t>
  </si>
  <si>
    <t>SECTEUR 17 DE PSYCHIATRIE GENERALE</t>
  </si>
  <si>
    <t>Mme ANTONI FRANCOISE</t>
  </si>
  <si>
    <t>Total SECTEUR 17 DE PSYCHIATRIE GENERALE</t>
  </si>
  <si>
    <t>SPAD (SOINS PSYCHIATRIQUES AMBULATOIRE</t>
  </si>
  <si>
    <t>Total SPAD (SOINS PSYCHIATRIQUES AMBULATOIRE</t>
  </si>
  <si>
    <t>PSYCHIATRIE PA</t>
  </si>
  <si>
    <t>Mme BOUDIER ISABELLE</t>
  </si>
  <si>
    <t>Total PSYCHIATRIE PA</t>
  </si>
  <si>
    <t>Mme DE MEDRANO MARIE CHRISTINE</t>
  </si>
  <si>
    <t>CSAPA VILLA FLOREAL</t>
  </si>
  <si>
    <t>Mme GREGOIRE  MURIEL</t>
  </si>
  <si>
    <t>Total CSAPA VILLA FLOREAL</t>
  </si>
  <si>
    <t>FEDERATION ACCUEIL URGENCE LIAISON</t>
  </si>
  <si>
    <t>Mme IVANOV STEFKA</t>
  </si>
  <si>
    <t>Total FEDERATION ACCUEIL URGENCE LIAISON</t>
  </si>
  <si>
    <t>SECTEUR OUEST-PSYCHIATRIE ENFANT-ADO</t>
  </si>
  <si>
    <t>Mme RAOUX DANIELLE</t>
  </si>
  <si>
    <t>Total SECTEUR OUEST-PSYCHIATRIE ENFANT-ADO</t>
  </si>
  <si>
    <t>SECTEUR EST-PSYCHIATRIE ENFANT-ADO</t>
  </si>
  <si>
    <t>Mme RIVIERE VERONIQUE</t>
  </si>
  <si>
    <t>Total SECTEUR EST-PSYCHIATRIE ENFANT-ADO</t>
  </si>
  <si>
    <t xml:space="preserve">CENTRE HOSPITALIER VALVERT </t>
  </si>
  <si>
    <t>PSYCHIATRIE GENERALE SECTEUR 7</t>
  </si>
  <si>
    <t>M. BRAS M</t>
  </si>
  <si>
    <t>Total PSYCHIATRIE GENERALE SECTEUR 7</t>
  </si>
  <si>
    <t>SECTEUR 10</t>
  </si>
  <si>
    <t xml:space="preserve">M27 - Psychiatrie (P3)  </t>
  </si>
  <si>
    <t>Total SECTEUR 10</t>
  </si>
  <si>
    <t>EVALUATION ET SOINS DE L'AUTISME</t>
  </si>
  <si>
    <t>Mme BRODER GAELLE</t>
  </si>
  <si>
    <t>Total EVALUATION ET SOINS DE L'AUTISME</t>
  </si>
  <si>
    <t>INTERSECTEUR DE PSYCHIATRIE INFANTO-JU</t>
  </si>
  <si>
    <t>Mme KROUCH TIPHAINE</t>
  </si>
  <si>
    <t>Total INTERSECTEUR DE PSYCHIATRIE INFANTO-JU</t>
  </si>
  <si>
    <t>DEPARTEMENT DE GERONTO- PSYCHIATRIE (1</t>
  </si>
  <si>
    <t>Mme PALOMBA ANNNE</t>
  </si>
  <si>
    <t>Total DEPARTEMENT DE GERONTO- PSYCHIATRIE (1</t>
  </si>
  <si>
    <t>PSYCHIATRIE GENERALE SECTEUR 9</t>
  </si>
  <si>
    <t>Mme PIGEON HELENE</t>
  </si>
  <si>
    <t>Total PSYCHIATRIE GENERALE SECTEUR 9</t>
  </si>
  <si>
    <t>INTERSECTEUR DE PSYCHIATRIE INFANTO JU</t>
  </si>
  <si>
    <t>Mme RANQUE CATHERINE</t>
  </si>
  <si>
    <t>Total INTERSECTEUR DE PSYCHIATRIE INFANTO JU</t>
  </si>
  <si>
    <t>PSYCHIATRIE GENERALE SECTEUR 8</t>
  </si>
  <si>
    <t>Mme TOY-RIONT STEPHANIE</t>
  </si>
  <si>
    <t>Total PSYCHIATRIE GENERALE SECTEUR 8</t>
  </si>
  <si>
    <t xml:space="preserve">INSTITUT SAINTE CATHERINE </t>
  </si>
  <si>
    <t>ONCOLOGIE MEDICALE</t>
  </si>
  <si>
    <t>M. HILGERS  WERNER</t>
  </si>
  <si>
    <t>Onco méd</t>
  </si>
  <si>
    <t>ONCOLOGIE</t>
  </si>
  <si>
    <t>M24 - Oncologie (P1/P2/P3)</t>
  </si>
  <si>
    <t xml:space="preserve">RADIOTHERAPIE ONCOLOGIQUE - ONCOLOGIE </t>
  </si>
  <si>
    <t>M. POUREL NICOLAS</t>
  </si>
  <si>
    <t>Cancero Med Adult</t>
  </si>
  <si>
    <t xml:space="preserve">F01 - FST cancero med adult (P2/P3) </t>
  </si>
  <si>
    <t>Oncologie</t>
  </si>
  <si>
    <t>CGD MONTOLIVET</t>
  </si>
  <si>
    <t>UNITE COGNITIVO-COMPORTEMENTALE</t>
  </si>
  <si>
    <t>Mme FRANQUI CAROLINE</t>
  </si>
  <si>
    <t>Gériatrie</t>
  </si>
  <si>
    <t>GÉRIATRIE</t>
  </si>
  <si>
    <t xml:space="preserve">M08 - Gériatrie (P3) </t>
  </si>
  <si>
    <t>COURT SEJOUR ALZHEIMER</t>
  </si>
  <si>
    <t>EQUIPE MOBILE EN SOINS PALLIATIFS</t>
  </si>
  <si>
    <t>Mme MOLINES CATHERINE</t>
  </si>
  <si>
    <t>Autre Organisme</t>
  </si>
  <si>
    <t>COURT SEJOUR GERIATRIQUE</t>
  </si>
  <si>
    <t>HOSPITALISATION A DOMICILE</t>
  </si>
  <si>
    <t>Mme POTARD ISABELLE</t>
  </si>
  <si>
    <t>CRF VALMANTE SUD</t>
  </si>
  <si>
    <t>MEDECINE PHYSIQUE READAPTATION</t>
  </si>
  <si>
    <t>M. BENSOUSSAN LAURENT</t>
  </si>
  <si>
    <t>MEDECINE PHYSIQUE</t>
  </si>
  <si>
    <t>MEDECINE PHYSIQUE ET RÉAD.</t>
  </si>
  <si>
    <t>M20 - Médecine Physique (P3)</t>
  </si>
  <si>
    <t xml:space="preserve">INSTITUT PAOLI CALMETTES </t>
  </si>
  <si>
    <t>HEMATOLOGIE</t>
  </si>
  <si>
    <t>M. BLAISE DIDIER</t>
  </si>
  <si>
    <t>Hématologie</t>
  </si>
  <si>
    <t>HÉMATOLOGIE</t>
  </si>
  <si>
    <t xml:space="preserve">M10 - Hématologie (P1/P2/P3) </t>
  </si>
  <si>
    <t>DEPARTEMENT AMBULATOIRE HOPITAL JOUR M</t>
  </si>
  <si>
    <t>M. CAMERLO JACQUES</t>
  </si>
  <si>
    <t>THERAPIE CELLULAIRE ET CENTRE DE RESSO</t>
  </si>
  <si>
    <t>M. CHABANNON CHRISTIAN</t>
  </si>
  <si>
    <t>thérapie cellulai</t>
  </si>
  <si>
    <t xml:space="preserve">F01 - FST thérapie cellulaire (P2/P3) </t>
  </si>
  <si>
    <t>UNITE DE GASTROENTEROLOGIE ET D' EXPLO</t>
  </si>
  <si>
    <t>M. GIOVANNINI MARC</t>
  </si>
  <si>
    <t>Endoscop N2</t>
  </si>
  <si>
    <t>HÉPATO-GASTRO-ENTÉROLOGIE</t>
  </si>
  <si>
    <t xml:space="preserve">M11 - Hépato-gastro-ent (P2/P3) </t>
  </si>
  <si>
    <t>M. GONCALVES ANTHONY</t>
  </si>
  <si>
    <t>RADIODIAGNOSTIC IMAGERIE MEDICALE</t>
  </si>
  <si>
    <t>M. PIANA GILLES</t>
  </si>
  <si>
    <t>Radio et imagerie</t>
  </si>
  <si>
    <t>RADIOLOGIE ET IMAGERIE MÉDICALE</t>
  </si>
  <si>
    <t xml:space="preserve">M28 - Radio et imagerie (P2/P3)  | </t>
  </si>
  <si>
    <t>DEPARTEMENT ONCOLOGIE GENETIQUE DE PRE</t>
  </si>
  <si>
    <t>M. SOBOL HAGAY</t>
  </si>
  <si>
    <t>bio info méd</t>
  </si>
  <si>
    <t xml:space="preserve">F01 - FST bio info méd (P2/P3) </t>
  </si>
  <si>
    <t>LABORATOIRE D'ONCOGENETIQUE MOLECULAIR</t>
  </si>
  <si>
    <t>géné moléculaire</t>
  </si>
  <si>
    <t xml:space="preserve">F01 - FST Géné moléculaire (P2/P3) </t>
  </si>
  <si>
    <t>BIOLOGIE MÉDICALE R3C</t>
  </si>
  <si>
    <t>Méd moléculaire</t>
  </si>
  <si>
    <t xml:space="preserve">B01 - BIO MED R3C (P2/P3) </t>
  </si>
  <si>
    <t>Génétique Médical</t>
  </si>
  <si>
    <t>GÉNÉTIQUE MÉDICALE</t>
  </si>
  <si>
    <t xml:space="preserve">M07 - Génétique Médical (P1/P2/P3) </t>
  </si>
  <si>
    <t>UNITE D'EVALUATION THERAPEUTIQUE EN ON</t>
  </si>
  <si>
    <t xml:space="preserve">M. VEY NORBERT </t>
  </si>
  <si>
    <t>onco med</t>
  </si>
  <si>
    <t>LABORATOIRE DE BIOPATHOLOGIE</t>
  </si>
  <si>
    <t>M. XERRI LUC</t>
  </si>
  <si>
    <t>hémato bioclinic</t>
  </si>
  <si>
    <t xml:space="preserve">F01 - FST Hémato bioclinic (P2/P3) </t>
  </si>
  <si>
    <t>Hémato et immuno</t>
  </si>
  <si>
    <t>Anat. cyto. path</t>
  </si>
  <si>
    <t>ANATOMIE CYTOLOGIE PATHOLOGIQ</t>
  </si>
  <si>
    <t xml:space="preserve">M02 - Anat. cyto. path (P1/P2/P3) </t>
  </si>
  <si>
    <t>MEDECINE NUCLEAIRE CANCEROLOGIE</t>
  </si>
  <si>
    <t>Mme BRENOT ISABELLE</t>
  </si>
  <si>
    <t>Médecine Nucléair</t>
  </si>
  <si>
    <t>MÉDECINE NUCLÉAIRE</t>
  </si>
  <si>
    <t>M19 - Médecine Nucléair (P1/P2/P3)</t>
  </si>
  <si>
    <t>EQUIPE MOBILE SOINS PALLIATIFS</t>
  </si>
  <si>
    <t>Mme CAPODANO-GIOCANTI GERALDINE</t>
  </si>
  <si>
    <t>soins palliatifs</t>
  </si>
  <si>
    <t xml:space="preserve">F01 - FST soins palliatifs (P2/P3) </t>
  </si>
  <si>
    <t>DEPARTEMENT ANTICIPATION/SUIVI CANCER</t>
  </si>
  <si>
    <t>Mme NOGUES CATHERINE</t>
  </si>
  <si>
    <t xml:space="preserve">M07 - Génétique Médical (P3) </t>
  </si>
  <si>
    <t>DEPARTEMENT D'INFORMATIONS MEDICALES</t>
  </si>
  <si>
    <t>Mme PIEYRE-CAYOL ALEXA</t>
  </si>
  <si>
    <t>Santé Publique</t>
  </si>
  <si>
    <t>SANTÉ PUBLIQUE</t>
  </si>
  <si>
    <t xml:space="preserve">M30 - Santé Publique (P1/P2/P3) </t>
  </si>
  <si>
    <t>RADIOTHERAPIE-CURIETHERAPIE CANCEROLOG</t>
  </si>
  <si>
    <t>Mme TALLET AGNES</t>
  </si>
  <si>
    <t>Onco radio</t>
  </si>
  <si>
    <t>M24 - Oncologie (P3)</t>
  </si>
  <si>
    <t>Total ONCOLOGIE MEDICALE</t>
  </si>
  <si>
    <t xml:space="preserve">Total RADIOTHERAPIE ONCOLOGIQUE - ONCOLOGIE </t>
  </si>
  <si>
    <t>Total UNITE COGNITIVO-COMPORTEMENTALE</t>
  </si>
  <si>
    <t>Total COURT SEJOUR ALZHEIMER</t>
  </si>
  <si>
    <t>Total EQUIPE MOBILE EN SOINS PALLIATIFS</t>
  </si>
  <si>
    <t>Total COURT SEJOUR GERIATRIQUE</t>
  </si>
  <si>
    <t>Total HOSPITALISATION A DOMICILE</t>
  </si>
  <si>
    <t>Total MEDECINE PHYSIQUE READAPTATION</t>
  </si>
  <si>
    <t>Total HEMATOLOGIE</t>
  </si>
  <si>
    <t>Total DEPARTEMENT AMBULATOIRE HOPITAL JOUR M</t>
  </si>
  <si>
    <t>Total THERAPIE CELLULAIRE ET CENTRE DE RESSO</t>
  </si>
  <si>
    <t>Total UNITE DE GASTROENTEROLOGIE ET D' EXPLO</t>
  </si>
  <si>
    <t>Total RADIODIAGNOSTIC IMAGERIE MEDICALE</t>
  </si>
  <si>
    <t>Total DEPARTEMENT ONCOLOGIE GENETIQUE DE PRE</t>
  </si>
  <si>
    <t>Total LABORATOIRE D'ONCOGENETIQUE MOLECULAIR</t>
  </si>
  <si>
    <t>Total UNITE D'EVALUATION THERAPEUTIQUE EN ON</t>
  </si>
  <si>
    <t>Total LABORATOIRE DE BIOPATHOLOGIE</t>
  </si>
  <si>
    <t>Total MEDECINE NUCLEAIRE CANCEROLOGIE</t>
  </si>
  <si>
    <t>Total EQUIPE MOBILE SOINS PALLIATIFS</t>
  </si>
  <si>
    <t>Total DEPARTEMENT ANTICIPATION/SUIVI CANCER</t>
  </si>
  <si>
    <t>Total DEPARTEMENT D'INFORMATIONS MEDICALES</t>
  </si>
  <si>
    <t>Total RADIOTHERAPIE-CURIETHERAPIE CANCEROLOG</t>
  </si>
  <si>
    <t xml:space="preserve"> M08 - Gériatrie (P3)</t>
  </si>
  <si>
    <t>M23 - Neurologie (P3)</t>
  </si>
  <si>
    <t>CMPPU</t>
  </si>
  <si>
    <t>Mme BURTEY AUDREY</t>
  </si>
  <si>
    <t>CENTRE MEDICO PSYCHO PEDAGOGIQUE UNIV</t>
  </si>
  <si>
    <t>Total CMPPU</t>
  </si>
  <si>
    <t>SOINS REHABILITATION PSYCHO SOCIALE</t>
  </si>
  <si>
    <t>Mme ADAMOLI ENRICA</t>
  </si>
  <si>
    <t>Total SOINS REHABILITATION PSYCHO SOCIALE</t>
  </si>
  <si>
    <t>Mme BENABID KARINA</t>
  </si>
  <si>
    <t>PSY ENFANT ADO</t>
  </si>
  <si>
    <t>Mme CARRIER SOPHIE</t>
  </si>
  <si>
    <t>M. EL MALKI NADIM</t>
  </si>
  <si>
    <t>M. GUILLERMAIN YVES</t>
  </si>
  <si>
    <t>CMP LA VISTE</t>
  </si>
  <si>
    <t>Total CMP LA VISTE</t>
  </si>
  <si>
    <t>M. KOUROUMA BOH-SOULEYMANE</t>
  </si>
  <si>
    <t>M. LAFAY EMMANUEL</t>
  </si>
  <si>
    <t>M. LUC JULIEN</t>
  </si>
  <si>
    <t>REANIMATION ET SOINS CONTINUS</t>
  </si>
  <si>
    <t>M. MOKART DJAMEL</t>
  </si>
  <si>
    <t>ANESTH REA</t>
  </si>
  <si>
    <t>ANESTHÉSIE RÉANIMATION</t>
  </si>
  <si>
    <t>M03 - ANESTH REA (P3)</t>
  </si>
  <si>
    <t>Total REANIMATION ET SOINS CONTINUS</t>
  </si>
  <si>
    <t>EQUIPE MOBILE SANTE MENTALE PRECARITE</t>
  </si>
  <si>
    <t>Mme PESCE FLORENCE</t>
  </si>
  <si>
    <t>Total EQUIPE MOBILE SANTE MENTALE PRECARITE</t>
  </si>
  <si>
    <t>POLE "CENTRE-VILLE" SECTEUR 13G12</t>
  </si>
  <si>
    <t>Total POLE "CENTRE-VILLE" SECTEUR 13G12</t>
  </si>
  <si>
    <t>Total PEDOPSYCHIATRIE</t>
  </si>
  <si>
    <t>Mme WEINBERG-RICARD ISABELLE</t>
  </si>
  <si>
    <t>CMP DU PARC / EQUIPE MOBILE 16eme</t>
  </si>
  <si>
    <t>Mme HODGKINSON Marianne</t>
  </si>
  <si>
    <t>PSY ADULTES 13G12 - POSTE PARTAGE URGENCE/ HOSPIT OU CMP</t>
  </si>
  <si>
    <t>POLE ADDICTIONS ET PATHOLOGIES ASSOCIE - Consultation Puget Bis</t>
  </si>
  <si>
    <t>M. WAINTRAUB Marc Olivier</t>
  </si>
  <si>
    <t>PSYCHIATRIE - SECTEUR 13 - POSTE PARTAGE CMP STE AGNES/URGENCES PSY DE LA TIMONE</t>
  </si>
  <si>
    <t>PSYCHIATRIE ADULTE - TEMPS PLEIN/CMP</t>
  </si>
  <si>
    <t>PSYCHIATRIE SECTEUR 14 - TEMPS PLEIN OU CMP/EQUIPE MOBILE</t>
  </si>
  <si>
    <t>DISPOSITIF ADOLESCENTS - CONSULTATIONS ADOS</t>
  </si>
  <si>
    <t>PSYCHIATRIE INFANTO JUVENILE SECT. 5  - CMP/HDJ</t>
  </si>
  <si>
    <t>PSYCHIATRIE SECTEUR 13G11 - CMP OU TEMPS PLEIN/EQUIPE MOBILE CENTRE VILLE</t>
  </si>
  <si>
    <t>Mme AUBAS Caroline</t>
  </si>
  <si>
    <t>POLE ACCUEIL URGENCE ET CRISE/LIAISON</t>
  </si>
  <si>
    <t>UNITE SOINS PRECOCES PARENTS BEBE/ADDICTO OU CAP72 NORD OU LIAISON PERINAT</t>
  </si>
  <si>
    <t>Mme PIOT 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</si>
</sst>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[$-40C]General"/>
    <numFmt numFmtId="166" formatCode="#,##0.00\ [$€-40C];[Red]\-#,##0.00\ [$€-40C]"/>
    <numFmt numFmtId="167" formatCode="#,##0.00\ [$€-407];[Red]\-#,##0.00\ [$€-407]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1"/>
    </font>
    <font>
      <sz val="11"/>
      <color indexed="8"/>
      <name val="Arial1"/>
    </font>
    <font>
      <b/>
      <i/>
      <sz val="16"/>
      <color indexed="8"/>
      <name val="Arial1"/>
    </font>
    <font>
      <u/>
      <sz val="10"/>
      <color indexed="12"/>
      <name val="Arial1"/>
    </font>
    <font>
      <sz val="11"/>
      <color rgb="FF9C5700"/>
      <name val="Calibri"/>
      <family val="2"/>
      <scheme val="minor"/>
    </font>
    <font>
      <sz val="10"/>
      <color indexed="8"/>
      <name val="Arial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u/>
      <sz val="11"/>
      <color indexed="8"/>
      <name val="Arial1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</font>
    <font>
      <sz val="12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22" fillId="8" borderId="8" applyNumberFormat="0" applyFont="0" applyAlignment="0" applyProtection="0"/>
    <xf numFmtId="165" fontId="24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9" fillId="0" borderId="0"/>
    <xf numFmtId="0" fontId="22" fillId="0" borderId="0"/>
    <xf numFmtId="0" fontId="22" fillId="0" borderId="0"/>
    <xf numFmtId="165" fontId="24" fillId="0" borderId="0"/>
    <xf numFmtId="0" fontId="3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 textRotation="90"/>
    </xf>
    <xf numFmtId="0" fontId="31" fillId="0" borderId="0">
      <alignment horizontal="center" textRotation="90"/>
    </xf>
    <xf numFmtId="0" fontId="31" fillId="0" borderId="0">
      <alignment horizontal="center" textRotation="90"/>
    </xf>
    <xf numFmtId="0" fontId="32" fillId="0" borderId="0"/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/>
    <xf numFmtId="0" fontId="35" fillId="0" borderId="0"/>
    <xf numFmtId="0" fontId="22" fillId="0" borderId="0"/>
    <xf numFmtId="0" fontId="36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167" fontId="37" fillId="0" borderId="0"/>
    <xf numFmtId="166" fontId="37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40" fillId="0" borderId="0" applyBorder="0" applyProtection="0"/>
    <xf numFmtId="165" fontId="24" fillId="0" borderId="0" applyBorder="0" applyProtection="0"/>
    <xf numFmtId="165" fontId="24" fillId="0" borderId="0" applyBorder="0" applyProtection="0"/>
    <xf numFmtId="0" fontId="41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3" fillId="0" borderId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/>
    <xf numFmtId="0" fontId="22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17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/>
    <xf numFmtId="0" fontId="15" fillId="34" borderId="10" xfId="0" applyFont="1" applyFill="1" applyBorder="1"/>
    <xf numFmtId="0" fontId="0" fillId="34" borderId="10" xfId="0" applyFill="1" applyBorder="1" applyProtection="1">
      <protection locked="0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17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8" fillId="0" borderId="10" xfId="41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10" xfId="0" applyFont="1" applyFill="1" applyBorder="1" applyProtection="1">
      <protection locked="0"/>
    </xf>
    <xf numFmtId="17" fontId="17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/>
    <xf numFmtId="1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/>
    <xf numFmtId="0" fontId="17" fillId="34" borderId="10" xfId="0" applyFont="1" applyFill="1" applyBorder="1" applyAlignment="1">
      <alignment horizontal="center"/>
    </xf>
    <xf numFmtId="0" fontId="15" fillId="34" borderId="10" xfId="0" applyFont="1" applyFill="1" applyBorder="1"/>
    <xf numFmtId="0" fontId="0" fillId="34" borderId="10" xfId="0" applyFill="1" applyBorder="1" applyProtection="1">
      <protection locked="0"/>
    </xf>
    <xf numFmtId="17" fontId="17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" fontId="0" fillId="34" borderId="10" xfId="0" applyNumberFormat="1" applyFill="1" applyBorder="1" applyAlignment="1">
      <alignment horizontal="center"/>
    </xf>
    <xf numFmtId="0" fontId="19" fillId="34" borderId="10" xfId="0" applyFont="1" applyFill="1" applyBorder="1"/>
    <xf numFmtId="0" fontId="17" fillId="34" borderId="10" xfId="0" applyFont="1" applyFill="1" applyBorder="1" applyProtection="1">
      <protection locked="0"/>
    </xf>
    <xf numFmtId="0" fontId="17" fillId="34" borderId="10" xfId="0" applyNumberFormat="1" applyFont="1" applyFill="1" applyBorder="1" applyAlignment="1">
      <alignment horizontal="center"/>
    </xf>
    <xf numFmtId="0" fontId="18" fillId="34" borderId="10" xfId="4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17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7" fillId="0" borderId="10" xfId="0" applyFont="1" applyBorder="1"/>
    <xf numFmtId="0" fontId="17" fillId="34" borderId="10" xfId="0" applyFont="1" applyFill="1" applyBorder="1"/>
    <xf numFmtId="0" fontId="15" fillId="34" borderId="10" xfId="0" applyFont="1" applyFill="1" applyBorder="1"/>
    <xf numFmtId="0" fontId="0" fillId="34" borderId="10" xfId="0" applyFill="1" applyBorder="1" applyProtection="1">
      <protection locked="0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" fontId="0" fillId="34" borderId="10" xfId="0" applyNumberFormat="1" applyFill="1" applyBorder="1" applyAlignment="1">
      <alignment horizontal="center"/>
    </xf>
    <xf numFmtId="17" fontId="15" fillId="34" borderId="10" xfId="0" applyNumberFormat="1" applyFont="1" applyFill="1" applyBorder="1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17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Protection="1">
      <protection locked="0"/>
    </xf>
    <xf numFmtId="17" fontId="17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wrapText="1"/>
      <protection locked="0"/>
    </xf>
    <xf numFmtId="0" fontId="0" fillId="0" borderId="10" xfId="0" applyBorder="1"/>
    <xf numFmtId="1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/>
    <xf numFmtId="0" fontId="17" fillId="34" borderId="10" xfId="0" applyFont="1" applyFill="1" applyBorder="1" applyAlignment="1">
      <alignment horizontal="center"/>
    </xf>
    <xf numFmtId="0" fontId="15" fillId="34" borderId="10" xfId="0" applyFont="1" applyFill="1" applyBorder="1"/>
    <xf numFmtId="0" fontId="0" fillId="34" borderId="10" xfId="0" applyFill="1" applyBorder="1" applyProtection="1">
      <protection locked="0"/>
    </xf>
    <xf numFmtId="17" fontId="17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" fontId="0" fillId="34" borderId="10" xfId="0" applyNumberFormat="1" applyFill="1" applyBorder="1" applyAlignment="1">
      <alignment horizontal="center"/>
    </xf>
    <xf numFmtId="0" fontId="19" fillId="34" borderId="10" xfId="0" applyFont="1" applyFill="1" applyBorder="1"/>
    <xf numFmtId="0" fontId="17" fillId="34" borderId="10" xfId="0" applyFont="1" applyFill="1" applyBorder="1" applyProtection="1">
      <protection locked="0"/>
    </xf>
    <xf numFmtId="0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 applyProtection="1">
      <alignment wrapText="1"/>
      <protection locked="0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</cellXfs>
  <cellStyles count="1117">
    <cellStyle name="20 % - Accent1" xfId="18" builtinId="30" customBuiltin="1"/>
    <cellStyle name="20 % - Accent1 10" xfId="204"/>
    <cellStyle name="20 % - Accent1 10 2" xfId="395"/>
    <cellStyle name="20 % - Accent1 10 3" xfId="396"/>
    <cellStyle name="20 % - Accent1 11" xfId="397"/>
    <cellStyle name="20 % - Accent1 12" xfId="398"/>
    <cellStyle name="20 % - Accent1 13" xfId="399"/>
    <cellStyle name="20 % - Accent1 2" xfId="43"/>
    <cellStyle name="20 % - Accent1 2 10" xfId="400"/>
    <cellStyle name="20 % - Accent1 2 11" xfId="401"/>
    <cellStyle name="20 % - Accent1 2 2" xfId="77"/>
    <cellStyle name="20 % - Accent1 2 2 2" xfId="242"/>
    <cellStyle name="20 % - Accent1 2 2 2 2" xfId="402"/>
    <cellStyle name="20 % - Accent1 2 2 2 3" xfId="403"/>
    <cellStyle name="20 % - Accent1 2 2 3" xfId="404"/>
    <cellStyle name="20 % - Accent1 2 2 4" xfId="405"/>
    <cellStyle name="20 % - Accent1 2 3" xfId="96"/>
    <cellStyle name="20 % - Accent1 2 3 2" xfId="261"/>
    <cellStyle name="20 % - Accent1 2 3 2 2" xfId="406"/>
    <cellStyle name="20 % - Accent1 2 3 2 3" xfId="407"/>
    <cellStyle name="20 % - Accent1 2 3 3" xfId="408"/>
    <cellStyle name="20 % - Accent1 2 3 4" xfId="409"/>
    <cellStyle name="20 % - Accent1 2 4" xfId="120"/>
    <cellStyle name="20 % - Accent1 2 4 2" xfId="285"/>
    <cellStyle name="20 % - Accent1 2 4 2 2" xfId="410"/>
    <cellStyle name="20 % - Accent1 2 4 2 3" xfId="411"/>
    <cellStyle name="20 % - Accent1 2 4 3" xfId="412"/>
    <cellStyle name="20 % - Accent1 2 4 4" xfId="413"/>
    <cellStyle name="20 % - Accent1 2 5" xfId="139"/>
    <cellStyle name="20 % - Accent1 2 5 2" xfId="304"/>
    <cellStyle name="20 % - Accent1 2 5 2 2" xfId="414"/>
    <cellStyle name="20 % - Accent1 2 5 2 3" xfId="415"/>
    <cellStyle name="20 % - Accent1 2 5 3" xfId="416"/>
    <cellStyle name="20 % - Accent1 2 5 4" xfId="417"/>
    <cellStyle name="20 % - Accent1 2 6" xfId="158"/>
    <cellStyle name="20 % - Accent1 2 6 2" xfId="323"/>
    <cellStyle name="20 % - Accent1 2 6 2 2" xfId="418"/>
    <cellStyle name="20 % - Accent1 2 6 2 3" xfId="419"/>
    <cellStyle name="20 % - Accent1 2 6 3" xfId="420"/>
    <cellStyle name="20 % - Accent1 2 6 4" xfId="421"/>
    <cellStyle name="20 % - Accent1 2 7" xfId="177"/>
    <cellStyle name="20 % - Accent1 2 7 2" xfId="342"/>
    <cellStyle name="20 % - Accent1 2 7 2 2" xfId="422"/>
    <cellStyle name="20 % - Accent1 2 7 2 3" xfId="423"/>
    <cellStyle name="20 % - Accent1 2 7 3" xfId="424"/>
    <cellStyle name="20 % - Accent1 2 7 4" xfId="425"/>
    <cellStyle name="20 % - Accent1 2 8" xfId="196"/>
    <cellStyle name="20 % - Accent1 2 8 2" xfId="361"/>
    <cellStyle name="20 % - Accent1 2 8 2 2" xfId="426"/>
    <cellStyle name="20 % - Accent1 2 8 2 3" xfId="427"/>
    <cellStyle name="20 % - Accent1 2 8 3" xfId="428"/>
    <cellStyle name="20 % - Accent1 2 8 4" xfId="429"/>
    <cellStyle name="20 % - Accent1 2 9" xfId="216"/>
    <cellStyle name="20 % - Accent1 2 9 2" xfId="430"/>
    <cellStyle name="20 % - Accent1 2 9 3" xfId="431"/>
    <cellStyle name="20 % - Accent1 3" xfId="65"/>
    <cellStyle name="20 % - Accent1 3 2" xfId="230"/>
    <cellStyle name="20 % - Accent1 3 2 2" xfId="432"/>
    <cellStyle name="20 % - Accent1 3 2 3" xfId="433"/>
    <cellStyle name="20 % - Accent1 3 3" xfId="434"/>
    <cellStyle name="20 % - Accent1 3 4" xfId="435"/>
    <cellStyle name="20 % - Accent1 4" xfId="84"/>
    <cellStyle name="20 % - Accent1 4 2" xfId="249"/>
    <cellStyle name="20 % - Accent1 4 2 2" xfId="436"/>
    <cellStyle name="20 % - Accent1 4 2 3" xfId="437"/>
    <cellStyle name="20 % - Accent1 4 3" xfId="438"/>
    <cellStyle name="20 % - Accent1 4 4" xfId="439"/>
    <cellStyle name="20 % - Accent1 5" xfId="108"/>
    <cellStyle name="20 % - Accent1 5 2" xfId="273"/>
    <cellStyle name="20 % - Accent1 5 2 2" xfId="440"/>
    <cellStyle name="20 % - Accent1 5 2 3" xfId="441"/>
    <cellStyle name="20 % - Accent1 5 3" xfId="442"/>
    <cellStyle name="20 % - Accent1 5 4" xfId="443"/>
    <cellStyle name="20 % - Accent1 6" xfId="127"/>
    <cellStyle name="20 % - Accent1 6 2" xfId="292"/>
    <cellStyle name="20 % - Accent1 6 2 2" xfId="444"/>
    <cellStyle name="20 % - Accent1 6 2 3" xfId="445"/>
    <cellStyle name="20 % - Accent1 6 3" xfId="446"/>
    <cellStyle name="20 % - Accent1 6 4" xfId="447"/>
    <cellStyle name="20 % - Accent1 7" xfId="146"/>
    <cellStyle name="20 % - Accent1 7 2" xfId="311"/>
    <cellStyle name="20 % - Accent1 7 2 2" xfId="448"/>
    <cellStyle name="20 % - Accent1 7 2 3" xfId="449"/>
    <cellStyle name="20 % - Accent1 7 3" xfId="450"/>
    <cellStyle name="20 % - Accent1 7 4" xfId="451"/>
    <cellStyle name="20 % - Accent1 8" xfId="165"/>
    <cellStyle name="20 % - Accent1 8 2" xfId="330"/>
    <cellStyle name="20 % - Accent1 8 2 2" xfId="452"/>
    <cellStyle name="20 % - Accent1 8 2 3" xfId="453"/>
    <cellStyle name="20 % - Accent1 8 3" xfId="454"/>
    <cellStyle name="20 % - Accent1 8 4" xfId="455"/>
    <cellStyle name="20 % - Accent1 9" xfId="184"/>
    <cellStyle name="20 % - Accent1 9 2" xfId="349"/>
    <cellStyle name="20 % - Accent1 9 2 2" xfId="456"/>
    <cellStyle name="20 % - Accent1 9 2 3" xfId="457"/>
    <cellStyle name="20 % - Accent1 9 3" xfId="458"/>
    <cellStyle name="20 % - Accent1 9 4" xfId="459"/>
    <cellStyle name="20 % - Accent2" xfId="22" builtinId="34" customBuiltin="1"/>
    <cellStyle name="20 % - Accent2 10" xfId="206"/>
    <cellStyle name="20 % - Accent2 10 2" xfId="460"/>
    <cellStyle name="20 % - Accent2 10 3" xfId="461"/>
    <cellStyle name="20 % - Accent2 11" xfId="462"/>
    <cellStyle name="20 % - Accent2 12" xfId="463"/>
    <cellStyle name="20 % - Accent2 13" xfId="464"/>
    <cellStyle name="20 % - Accent2 2" xfId="44"/>
    <cellStyle name="20 % - Accent2 2 10" xfId="465"/>
    <cellStyle name="20 % - Accent2 2 11" xfId="466"/>
    <cellStyle name="20 % - Accent2 2 2" xfId="78"/>
    <cellStyle name="20 % - Accent2 2 2 2" xfId="243"/>
    <cellStyle name="20 % - Accent2 2 2 2 2" xfId="467"/>
    <cellStyle name="20 % - Accent2 2 2 2 3" xfId="468"/>
    <cellStyle name="20 % - Accent2 2 2 3" xfId="469"/>
    <cellStyle name="20 % - Accent2 2 2 4" xfId="470"/>
    <cellStyle name="20 % - Accent2 2 3" xfId="97"/>
    <cellStyle name="20 % - Accent2 2 3 2" xfId="262"/>
    <cellStyle name="20 % - Accent2 2 3 2 2" xfId="471"/>
    <cellStyle name="20 % - Accent2 2 3 2 3" xfId="472"/>
    <cellStyle name="20 % - Accent2 2 3 3" xfId="473"/>
    <cellStyle name="20 % - Accent2 2 3 4" xfId="474"/>
    <cellStyle name="20 % - Accent2 2 4" xfId="121"/>
    <cellStyle name="20 % - Accent2 2 4 2" xfId="286"/>
    <cellStyle name="20 % - Accent2 2 4 2 2" xfId="475"/>
    <cellStyle name="20 % - Accent2 2 4 2 3" xfId="476"/>
    <cellStyle name="20 % - Accent2 2 4 3" xfId="477"/>
    <cellStyle name="20 % - Accent2 2 4 4" xfId="478"/>
    <cellStyle name="20 % - Accent2 2 5" xfId="140"/>
    <cellStyle name="20 % - Accent2 2 5 2" xfId="305"/>
    <cellStyle name="20 % - Accent2 2 5 2 2" xfId="479"/>
    <cellStyle name="20 % - Accent2 2 5 2 3" xfId="480"/>
    <cellStyle name="20 % - Accent2 2 5 3" xfId="481"/>
    <cellStyle name="20 % - Accent2 2 5 4" xfId="482"/>
    <cellStyle name="20 % - Accent2 2 6" xfId="159"/>
    <cellStyle name="20 % - Accent2 2 6 2" xfId="324"/>
    <cellStyle name="20 % - Accent2 2 6 2 2" xfId="483"/>
    <cellStyle name="20 % - Accent2 2 6 2 3" xfId="484"/>
    <cellStyle name="20 % - Accent2 2 6 3" xfId="485"/>
    <cellStyle name="20 % - Accent2 2 6 4" xfId="486"/>
    <cellStyle name="20 % - Accent2 2 7" xfId="178"/>
    <cellStyle name="20 % - Accent2 2 7 2" xfId="343"/>
    <cellStyle name="20 % - Accent2 2 7 2 2" xfId="487"/>
    <cellStyle name="20 % - Accent2 2 7 2 3" xfId="488"/>
    <cellStyle name="20 % - Accent2 2 7 3" xfId="489"/>
    <cellStyle name="20 % - Accent2 2 7 4" xfId="490"/>
    <cellStyle name="20 % - Accent2 2 8" xfId="197"/>
    <cellStyle name="20 % - Accent2 2 8 2" xfId="362"/>
    <cellStyle name="20 % - Accent2 2 8 2 2" xfId="491"/>
    <cellStyle name="20 % - Accent2 2 8 2 3" xfId="492"/>
    <cellStyle name="20 % - Accent2 2 8 3" xfId="493"/>
    <cellStyle name="20 % - Accent2 2 8 4" xfId="494"/>
    <cellStyle name="20 % - Accent2 2 9" xfId="217"/>
    <cellStyle name="20 % - Accent2 2 9 2" xfId="495"/>
    <cellStyle name="20 % - Accent2 2 9 3" xfId="496"/>
    <cellStyle name="20 % - Accent2 3" xfId="67"/>
    <cellStyle name="20 % - Accent2 3 2" xfId="232"/>
    <cellStyle name="20 % - Accent2 3 2 2" xfId="497"/>
    <cellStyle name="20 % - Accent2 3 2 3" xfId="498"/>
    <cellStyle name="20 % - Accent2 3 3" xfId="499"/>
    <cellStyle name="20 % - Accent2 3 4" xfId="500"/>
    <cellStyle name="20 % - Accent2 4" xfId="86"/>
    <cellStyle name="20 % - Accent2 4 2" xfId="251"/>
    <cellStyle name="20 % - Accent2 4 2 2" xfId="501"/>
    <cellStyle name="20 % - Accent2 4 2 3" xfId="502"/>
    <cellStyle name="20 % - Accent2 4 3" xfId="503"/>
    <cellStyle name="20 % - Accent2 4 4" xfId="504"/>
    <cellStyle name="20 % - Accent2 5" xfId="110"/>
    <cellStyle name="20 % - Accent2 5 2" xfId="275"/>
    <cellStyle name="20 % - Accent2 5 2 2" xfId="505"/>
    <cellStyle name="20 % - Accent2 5 2 3" xfId="506"/>
    <cellStyle name="20 % - Accent2 5 3" xfId="507"/>
    <cellStyle name="20 % - Accent2 5 4" xfId="508"/>
    <cellStyle name="20 % - Accent2 6" xfId="129"/>
    <cellStyle name="20 % - Accent2 6 2" xfId="294"/>
    <cellStyle name="20 % - Accent2 6 2 2" xfId="509"/>
    <cellStyle name="20 % - Accent2 6 2 3" xfId="510"/>
    <cellStyle name="20 % - Accent2 6 3" xfId="511"/>
    <cellStyle name="20 % - Accent2 6 4" xfId="512"/>
    <cellStyle name="20 % - Accent2 7" xfId="148"/>
    <cellStyle name="20 % - Accent2 7 2" xfId="313"/>
    <cellStyle name="20 % - Accent2 7 2 2" xfId="513"/>
    <cellStyle name="20 % - Accent2 7 2 3" xfId="514"/>
    <cellStyle name="20 % - Accent2 7 3" xfId="515"/>
    <cellStyle name="20 % - Accent2 7 4" xfId="516"/>
    <cellStyle name="20 % - Accent2 8" xfId="167"/>
    <cellStyle name="20 % - Accent2 8 2" xfId="332"/>
    <cellStyle name="20 % - Accent2 8 2 2" xfId="517"/>
    <cellStyle name="20 % - Accent2 8 2 3" xfId="518"/>
    <cellStyle name="20 % - Accent2 8 3" xfId="519"/>
    <cellStyle name="20 % - Accent2 8 4" xfId="520"/>
    <cellStyle name="20 % - Accent2 9" xfId="186"/>
    <cellStyle name="20 % - Accent2 9 2" xfId="351"/>
    <cellStyle name="20 % - Accent2 9 2 2" xfId="521"/>
    <cellStyle name="20 % - Accent2 9 2 3" xfId="522"/>
    <cellStyle name="20 % - Accent2 9 3" xfId="523"/>
    <cellStyle name="20 % - Accent2 9 4" xfId="524"/>
    <cellStyle name="20 % - Accent3" xfId="26" builtinId="38" customBuiltin="1"/>
    <cellStyle name="20 % - Accent3 10" xfId="208"/>
    <cellStyle name="20 % - Accent3 10 2" xfId="525"/>
    <cellStyle name="20 % - Accent3 10 3" xfId="526"/>
    <cellStyle name="20 % - Accent3 11" xfId="527"/>
    <cellStyle name="20 % - Accent3 12" xfId="528"/>
    <cellStyle name="20 % - Accent3 13" xfId="529"/>
    <cellStyle name="20 % - Accent3 2" xfId="45"/>
    <cellStyle name="20 % - Accent3 2 10" xfId="530"/>
    <cellStyle name="20 % - Accent3 2 11" xfId="531"/>
    <cellStyle name="20 % - Accent3 2 2" xfId="79"/>
    <cellStyle name="20 % - Accent3 2 2 2" xfId="244"/>
    <cellStyle name="20 % - Accent3 2 2 2 2" xfId="532"/>
    <cellStyle name="20 % - Accent3 2 2 2 3" xfId="533"/>
    <cellStyle name="20 % - Accent3 2 2 3" xfId="534"/>
    <cellStyle name="20 % - Accent3 2 2 4" xfId="535"/>
    <cellStyle name="20 % - Accent3 2 3" xfId="98"/>
    <cellStyle name="20 % - Accent3 2 3 2" xfId="263"/>
    <cellStyle name="20 % - Accent3 2 3 2 2" xfId="536"/>
    <cellStyle name="20 % - Accent3 2 3 2 3" xfId="537"/>
    <cellStyle name="20 % - Accent3 2 3 3" xfId="538"/>
    <cellStyle name="20 % - Accent3 2 3 4" xfId="539"/>
    <cellStyle name="20 % - Accent3 2 4" xfId="122"/>
    <cellStyle name="20 % - Accent3 2 4 2" xfId="287"/>
    <cellStyle name="20 % - Accent3 2 4 2 2" xfId="540"/>
    <cellStyle name="20 % - Accent3 2 4 2 3" xfId="541"/>
    <cellStyle name="20 % - Accent3 2 4 3" xfId="542"/>
    <cellStyle name="20 % - Accent3 2 4 4" xfId="543"/>
    <cellStyle name="20 % - Accent3 2 5" xfId="141"/>
    <cellStyle name="20 % - Accent3 2 5 2" xfId="306"/>
    <cellStyle name="20 % - Accent3 2 5 2 2" xfId="544"/>
    <cellStyle name="20 % - Accent3 2 5 2 3" xfId="545"/>
    <cellStyle name="20 % - Accent3 2 5 3" xfId="546"/>
    <cellStyle name="20 % - Accent3 2 5 4" xfId="547"/>
    <cellStyle name="20 % - Accent3 2 6" xfId="160"/>
    <cellStyle name="20 % - Accent3 2 6 2" xfId="325"/>
    <cellStyle name="20 % - Accent3 2 6 2 2" xfId="548"/>
    <cellStyle name="20 % - Accent3 2 6 2 3" xfId="549"/>
    <cellStyle name="20 % - Accent3 2 6 3" xfId="550"/>
    <cellStyle name="20 % - Accent3 2 6 4" xfId="551"/>
    <cellStyle name="20 % - Accent3 2 7" xfId="179"/>
    <cellStyle name="20 % - Accent3 2 7 2" xfId="344"/>
    <cellStyle name="20 % - Accent3 2 7 2 2" xfId="552"/>
    <cellStyle name="20 % - Accent3 2 7 2 3" xfId="553"/>
    <cellStyle name="20 % - Accent3 2 7 3" xfId="554"/>
    <cellStyle name="20 % - Accent3 2 7 4" xfId="555"/>
    <cellStyle name="20 % - Accent3 2 8" xfId="198"/>
    <cellStyle name="20 % - Accent3 2 8 2" xfId="363"/>
    <cellStyle name="20 % - Accent3 2 8 2 2" xfId="556"/>
    <cellStyle name="20 % - Accent3 2 8 2 3" xfId="557"/>
    <cellStyle name="20 % - Accent3 2 8 3" xfId="558"/>
    <cellStyle name="20 % - Accent3 2 8 4" xfId="559"/>
    <cellStyle name="20 % - Accent3 2 9" xfId="218"/>
    <cellStyle name="20 % - Accent3 2 9 2" xfId="560"/>
    <cellStyle name="20 % - Accent3 2 9 3" xfId="561"/>
    <cellStyle name="20 % - Accent3 3" xfId="69"/>
    <cellStyle name="20 % - Accent3 3 2" xfId="234"/>
    <cellStyle name="20 % - Accent3 3 2 2" xfId="562"/>
    <cellStyle name="20 % - Accent3 3 2 3" xfId="563"/>
    <cellStyle name="20 % - Accent3 3 3" xfId="564"/>
    <cellStyle name="20 % - Accent3 3 4" xfId="565"/>
    <cellStyle name="20 % - Accent3 4" xfId="88"/>
    <cellStyle name="20 % - Accent3 4 2" xfId="253"/>
    <cellStyle name="20 % - Accent3 4 2 2" xfId="566"/>
    <cellStyle name="20 % - Accent3 4 2 3" xfId="567"/>
    <cellStyle name="20 % - Accent3 4 3" xfId="568"/>
    <cellStyle name="20 % - Accent3 4 4" xfId="569"/>
    <cellStyle name="20 % - Accent3 5" xfId="112"/>
    <cellStyle name="20 % - Accent3 5 2" xfId="277"/>
    <cellStyle name="20 % - Accent3 5 2 2" xfId="570"/>
    <cellStyle name="20 % - Accent3 5 2 3" xfId="571"/>
    <cellStyle name="20 % - Accent3 5 3" xfId="572"/>
    <cellStyle name="20 % - Accent3 5 4" xfId="573"/>
    <cellStyle name="20 % - Accent3 6" xfId="131"/>
    <cellStyle name="20 % - Accent3 6 2" xfId="296"/>
    <cellStyle name="20 % - Accent3 6 2 2" xfId="574"/>
    <cellStyle name="20 % - Accent3 6 2 3" xfId="575"/>
    <cellStyle name="20 % - Accent3 6 3" xfId="576"/>
    <cellStyle name="20 % - Accent3 6 4" xfId="577"/>
    <cellStyle name="20 % - Accent3 7" xfId="150"/>
    <cellStyle name="20 % - Accent3 7 2" xfId="315"/>
    <cellStyle name="20 % - Accent3 7 2 2" xfId="578"/>
    <cellStyle name="20 % - Accent3 7 2 3" xfId="579"/>
    <cellStyle name="20 % - Accent3 7 3" xfId="580"/>
    <cellStyle name="20 % - Accent3 7 4" xfId="581"/>
    <cellStyle name="20 % - Accent3 8" xfId="169"/>
    <cellStyle name="20 % - Accent3 8 2" xfId="334"/>
    <cellStyle name="20 % - Accent3 8 2 2" xfId="582"/>
    <cellStyle name="20 % - Accent3 8 2 3" xfId="583"/>
    <cellStyle name="20 % - Accent3 8 3" xfId="584"/>
    <cellStyle name="20 % - Accent3 8 4" xfId="585"/>
    <cellStyle name="20 % - Accent3 9" xfId="188"/>
    <cellStyle name="20 % - Accent3 9 2" xfId="353"/>
    <cellStyle name="20 % - Accent3 9 2 2" xfId="586"/>
    <cellStyle name="20 % - Accent3 9 2 3" xfId="587"/>
    <cellStyle name="20 % - Accent3 9 3" xfId="588"/>
    <cellStyle name="20 % - Accent3 9 4" xfId="589"/>
    <cellStyle name="20 % - Accent4" xfId="30" builtinId="42" customBuiltin="1"/>
    <cellStyle name="20 % - Accent4 10" xfId="210"/>
    <cellStyle name="20 % - Accent4 10 2" xfId="590"/>
    <cellStyle name="20 % - Accent4 10 3" xfId="591"/>
    <cellStyle name="20 % - Accent4 11" xfId="592"/>
    <cellStyle name="20 % - Accent4 12" xfId="593"/>
    <cellStyle name="20 % - Accent4 13" xfId="594"/>
    <cellStyle name="20 % - Accent4 2" xfId="46"/>
    <cellStyle name="20 % - Accent4 2 10" xfId="595"/>
    <cellStyle name="20 % - Accent4 2 11" xfId="596"/>
    <cellStyle name="20 % - Accent4 2 2" xfId="80"/>
    <cellStyle name="20 % - Accent4 2 2 2" xfId="245"/>
    <cellStyle name="20 % - Accent4 2 2 2 2" xfId="597"/>
    <cellStyle name="20 % - Accent4 2 2 2 3" xfId="598"/>
    <cellStyle name="20 % - Accent4 2 2 3" xfId="599"/>
    <cellStyle name="20 % - Accent4 2 2 4" xfId="600"/>
    <cellStyle name="20 % - Accent4 2 3" xfId="99"/>
    <cellStyle name="20 % - Accent4 2 3 2" xfId="264"/>
    <cellStyle name="20 % - Accent4 2 3 2 2" xfId="601"/>
    <cellStyle name="20 % - Accent4 2 3 2 3" xfId="602"/>
    <cellStyle name="20 % - Accent4 2 3 3" xfId="603"/>
    <cellStyle name="20 % - Accent4 2 3 4" xfId="604"/>
    <cellStyle name="20 % - Accent4 2 4" xfId="123"/>
    <cellStyle name="20 % - Accent4 2 4 2" xfId="288"/>
    <cellStyle name="20 % - Accent4 2 4 2 2" xfId="605"/>
    <cellStyle name="20 % - Accent4 2 4 2 3" xfId="606"/>
    <cellStyle name="20 % - Accent4 2 4 3" xfId="607"/>
    <cellStyle name="20 % - Accent4 2 4 4" xfId="608"/>
    <cellStyle name="20 % - Accent4 2 5" xfId="142"/>
    <cellStyle name="20 % - Accent4 2 5 2" xfId="307"/>
    <cellStyle name="20 % - Accent4 2 5 2 2" xfId="609"/>
    <cellStyle name="20 % - Accent4 2 5 2 3" xfId="610"/>
    <cellStyle name="20 % - Accent4 2 5 3" xfId="611"/>
    <cellStyle name="20 % - Accent4 2 5 4" xfId="612"/>
    <cellStyle name="20 % - Accent4 2 6" xfId="161"/>
    <cellStyle name="20 % - Accent4 2 6 2" xfId="326"/>
    <cellStyle name="20 % - Accent4 2 6 2 2" xfId="613"/>
    <cellStyle name="20 % - Accent4 2 6 2 3" xfId="614"/>
    <cellStyle name="20 % - Accent4 2 6 3" xfId="615"/>
    <cellStyle name="20 % - Accent4 2 6 4" xfId="616"/>
    <cellStyle name="20 % - Accent4 2 7" xfId="180"/>
    <cellStyle name="20 % - Accent4 2 7 2" xfId="345"/>
    <cellStyle name="20 % - Accent4 2 7 2 2" xfId="617"/>
    <cellStyle name="20 % - Accent4 2 7 2 3" xfId="618"/>
    <cellStyle name="20 % - Accent4 2 7 3" xfId="619"/>
    <cellStyle name="20 % - Accent4 2 7 4" xfId="620"/>
    <cellStyle name="20 % - Accent4 2 8" xfId="199"/>
    <cellStyle name="20 % - Accent4 2 8 2" xfId="364"/>
    <cellStyle name="20 % - Accent4 2 8 2 2" xfId="621"/>
    <cellStyle name="20 % - Accent4 2 8 2 3" xfId="622"/>
    <cellStyle name="20 % - Accent4 2 8 3" xfId="623"/>
    <cellStyle name="20 % - Accent4 2 8 4" xfId="624"/>
    <cellStyle name="20 % - Accent4 2 9" xfId="219"/>
    <cellStyle name="20 % - Accent4 2 9 2" xfId="625"/>
    <cellStyle name="20 % - Accent4 2 9 3" xfId="626"/>
    <cellStyle name="20 % - Accent4 3" xfId="71"/>
    <cellStyle name="20 % - Accent4 3 2" xfId="236"/>
    <cellStyle name="20 % - Accent4 3 2 2" xfId="627"/>
    <cellStyle name="20 % - Accent4 3 2 3" xfId="628"/>
    <cellStyle name="20 % - Accent4 3 3" xfId="629"/>
    <cellStyle name="20 % - Accent4 3 4" xfId="630"/>
    <cellStyle name="20 % - Accent4 4" xfId="90"/>
    <cellStyle name="20 % - Accent4 4 2" xfId="255"/>
    <cellStyle name="20 % - Accent4 4 2 2" xfId="631"/>
    <cellStyle name="20 % - Accent4 4 2 3" xfId="632"/>
    <cellStyle name="20 % - Accent4 4 3" xfId="633"/>
    <cellStyle name="20 % - Accent4 4 4" xfId="634"/>
    <cellStyle name="20 % - Accent4 5" xfId="114"/>
    <cellStyle name="20 % - Accent4 5 2" xfId="279"/>
    <cellStyle name="20 % - Accent4 5 2 2" xfId="635"/>
    <cellStyle name="20 % - Accent4 5 2 3" xfId="636"/>
    <cellStyle name="20 % - Accent4 5 3" xfId="637"/>
    <cellStyle name="20 % - Accent4 5 4" xfId="638"/>
    <cellStyle name="20 % - Accent4 6" xfId="133"/>
    <cellStyle name="20 % - Accent4 6 2" xfId="298"/>
    <cellStyle name="20 % - Accent4 6 2 2" xfId="639"/>
    <cellStyle name="20 % - Accent4 6 2 3" xfId="640"/>
    <cellStyle name="20 % - Accent4 6 3" xfId="641"/>
    <cellStyle name="20 % - Accent4 6 4" xfId="642"/>
    <cellStyle name="20 % - Accent4 7" xfId="152"/>
    <cellStyle name="20 % - Accent4 7 2" xfId="317"/>
    <cellStyle name="20 % - Accent4 7 2 2" xfId="643"/>
    <cellStyle name="20 % - Accent4 7 2 3" xfId="644"/>
    <cellStyle name="20 % - Accent4 7 3" xfId="645"/>
    <cellStyle name="20 % - Accent4 7 4" xfId="646"/>
    <cellStyle name="20 % - Accent4 8" xfId="171"/>
    <cellStyle name="20 % - Accent4 8 2" xfId="336"/>
    <cellStyle name="20 % - Accent4 8 2 2" xfId="647"/>
    <cellStyle name="20 % - Accent4 8 2 3" xfId="648"/>
    <cellStyle name="20 % - Accent4 8 3" xfId="649"/>
    <cellStyle name="20 % - Accent4 8 4" xfId="650"/>
    <cellStyle name="20 % - Accent4 9" xfId="190"/>
    <cellStyle name="20 % - Accent4 9 2" xfId="355"/>
    <cellStyle name="20 % - Accent4 9 2 2" xfId="651"/>
    <cellStyle name="20 % - Accent4 9 2 3" xfId="652"/>
    <cellStyle name="20 % - Accent4 9 3" xfId="653"/>
    <cellStyle name="20 % - Accent4 9 4" xfId="654"/>
    <cellStyle name="20 % - Accent5" xfId="34" builtinId="46" customBuiltin="1"/>
    <cellStyle name="20 % - Accent5 10" xfId="655"/>
    <cellStyle name="20 % - Accent5 11" xfId="656"/>
    <cellStyle name="20 % - Accent5 12" xfId="657"/>
    <cellStyle name="20 % - Accent5 2" xfId="73"/>
    <cellStyle name="20 % - Accent5 2 2" xfId="238"/>
    <cellStyle name="20 % - Accent5 2 2 2" xfId="658"/>
    <cellStyle name="20 % - Accent5 2 2 3" xfId="659"/>
    <cellStyle name="20 % - Accent5 2 3" xfId="660"/>
    <cellStyle name="20 % - Accent5 2 4" xfId="661"/>
    <cellStyle name="20 % - Accent5 3" xfId="92"/>
    <cellStyle name="20 % - Accent5 3 2" xfId="257"/>
    <cellStyle name="20 % - Accent5 3 2 2" xfId="662"/>
    <cellStyle name="20 % - Accent5 3 2 3" xfId="663"/>
    <cellStyle name="20 % - Accent5 3 3" xfId="664"/>
    <cellStyle name="20 % - Accent5 3 4" xfId="665"/>
    <cellStyle name="20 % - Accent5 4" xfId="116"/>
    <cellStyle name="20 % - Accent5 4 2" xfId="281"/>
    <cellStyle name="20 % - Accent5 4 2 2" xfId="666"/>
    <cellStyle name="20 % - Accent5 4 2 3" xfId="667"/>
    <cellStyle name="20 % - Accent5 4 3" xfId="668"/>
    <cellStyle name="20 % - Accent5 4 4" xfId="669"/>
    <cellStyle name="20 % - Accent5 5" xfId="135"/>
    <cellStyle name="20 % - Accent5 5 2" xfId="300"/>
    <cellStyle name="20 % - Accent5 5 2 2" xfId="670"/>
    <cellStyle name="20 % - Accent5 5 2 3" xfId="671"/>
    <cellStyle name="20 % - Accent5 5 3" xfId="672"/>
    <cellStyle name="20 % - Accent5 5 4" xfId="673"/>
    <cellStyle name="20 % - Accent5 6" xfId="154"/>
    <cellStyle name="20 % - Accent5 6 2" xfId="319"/>
    <cellStyle name="20 % - Accent5 6 2 2" xfId="674"/>
    <cellStyle name="20 % - Accent5 6 2 3" xfId="675"/>
    <cellStyle name="20 % - Accent5 6 3" xfId="676"/>
    <cellStyle name="20 % - Accent5 6 4" xfId="677"/>
    <cellStyle name="20 % - Accent5 7" xfId="173"/>
    <cellStyle name="20 % - Accent5 7 2" xfId="338"/>
    <cellStyle name="20 % - Accent5 7 2 2" xfId="678"/>
    <cellStyle name="20 % - Accent5 7 2 3" xfId="679"/>
    <cellStyle name="20 % - Accent5 7 3" xfId="680"/>
    <cellStyle name="20 % - Accent5 7 4" xfId="681"/>
    <cellStyle name="20 % - Accent5 8" xfId="192"/>
    <cellStyle name="20 % - Accent5 8 2" xfId="357"/>
    <cellStyle name="20 % - Accent5 8 2 2" xfId="682"/>
    <cellStyle name="20 % - Accent5 8 2 3" xfId="683"/>
    <cellStyle name="20 % - Accent5 8 3" xfId="684"/>
    <cellStyle name="20 % - Accent5 8 4" xfId="685"/>
    <cellStyle name="20 % - Accent5 9" xfId="212"/>
    <cellStyle name="20 % - Accent5 9 2" xfId="686"/>
    <cellStyle name="20 % - Accent5 9 3" xfId="687"/>
    <cellStyle name="20 % - Accent6" xfId="38" builtinId="50" customBuiltin="1"/>
    <cellStyle name="20 % - Accent6 10" xfId="688"/>
    <cellStyle name="20 % - Accent6 11" xfId="689"/>
    <cellStyle name="20 % - Accent6 12" xfId="690"/>
    <cellStyle name="20 % - Accent6 2" xfId="75"/>
    <cellStyle name="20 % - Accent6 2 2" xfId="240"/>
    <cellStyle name="20 % - Accent6 2 2 2" xfId="691"/>
    <cellStyle name="20 % - Accent6 2 2 3" xfId="692"/>
    <cellStyle name="20 % - Accent6 2 3" xfId="693"/>
    <cellStyle name="20 % - Accent6 2 4" xfId="694"/>
    <cellStyle name="20 % - Accent6 3" xfId="94"/>
    <cellStyle name="20 % - Accent6 3 2" xfId="259"/>
    <cellStyle name="20 % - Accent6 3 2 2" xfId="695"/>
    <cellStyle name="20 % - Accent6 3 2 3" xfId="696"/>
    <cellStyle name="20 % - Accent6 3 3" xfId="697"/>
    <cellStyle name="20 % - Accent6 3 4" xfId="698"/>
    <cellStyle name="20 % - Accent6 4" xfId="118"/>
    <cellStyle name="20 % - Accent6 4 2" xfId="283"/>
    <cellStyle name="20 % - Accent6 4 2 2" xfId="699"/>
    <cellStyle name="20 % - Accent6 4 2 3" xfId="700"/>
    <cellStyle name="20 % - Accent6 4 3" xfId="701"/>
    <cellStyle name="20 % - Accent6 4 4" xfId="702"/>
    <cellStyle name="20 % - Accent6 5" xfId="137"/>
    <cellStyle name="20 % - Accent6 5 2" xfId="302"/>
    <cellStyle name="20 % - Accent6 5 2 2" xfId="703"/>
    <cellStyle name="20 % - Accent6 5 2 3" xfId="704"/>
    <cellStyle name="20 % - Accent6 5 3" xfId="705"/>
    <cellStyle name="20 % - Accent6 5 4" xfId="706"/>
    <cellStyle name="20 % - Accent6 6" xfId="156"/>
    <cellStyle name="20 % - Accent6 6 2" xfId="321"/>
    <cellStyle name="20 % - Accent6 6 2 2" xfId="707"/>
    <cellStyle name="20 % - Accent6 6 2 3" xfId="708"/>
    <cellStyle name="20 % - Accent6 6 3" xfId="709"/>
    <cellStyle name="20 % - Accent6 6 4" xfId="710"/>
    <cellStyle name="20 % - Accent6 7" xfId="175"/>
    <cellStyle name="20 % - Accent6 7 2" xfId="340"/>
    <cellStyle name="20 % - Accent6 7 2 2" xfId="711"/>
    <cellStyle name="20 % - Accent6 7 2 3" xfId="712"/>
    <cellStyle name="20 % - Accent6 7 3" xfId="713"/>
    <cellStyle name="20 % - Accent6 7 4" xfId="714"/>
    <cellStyle name="20 % - Accent6 8" xfId="194"/>
    <cellStyle name="20 % - Accent6 8 2" xfId="359"/>
    <cellStyle name="20 % - Accent6 8 2 2" xfId="715"/>
    <cellStyle name="20 % - Accent6 8 2 3" xfId="716"/>
    <cellStyle name="20 % - Accent6 8 3" xfId="717"/>
    <cellStyle name="20 % - Accent6 8 4" xfId="718"/>
    <cellStyle name="20 % - Accent6 9" xfId="214"/>
    <cellStyle name="20 % - Accent6 9 2" xfId="719"/>
    <cellStyle name="20 % - Accent6 9 3" xfId="720"/>
    <cellStyle name="40 % - Accent1" xfId="19" builtinId="31" customBuiltin="1"/>
    <cellStyle name="40 % - Accent1 10" xfId="721"/>
    <cellStyle name="40 % - Accent1 11" xfId="722"/>
    <cellStyle name="40 % - Accent1 12" xfId="723"/>
    <cellStyle name="40 % - Accent1 2" xfId="66"/>
    <cellStyle name="40 % - Accent1 2 2" xfId="231"/>
    <cellStyle name="40 % - Accent1 2 2 2" xfId="724"/>
    <cellStyle name="40 % - Accent1 2 2 3" xfId="725"/>
    <cellStyle name="40 % - Accent1 2 3" xfId="726"/>
    <cellStyle name="40 % - Accent1 2 4" xfId="727"/>
    <cellStyle name="40 % - Accent1 3" xfId="85"/>
    <cellStyle name="40 % - Accent1 3 2" xfId="250"/>
    <cellStyle name="40 % - Accent1 3 2 2" xfId="728"/>
    <cellStyle name="40 % - Accent1 3 2 3" xfId="729"/>
    <cellStyle name="40 % - Accent1 3 3" xfId="730"/>
    <cellStyle name="40 % - Accent1 3 4" xfId="731"/>
    <cellStyle name="40 % - Accent1 4" xfId="109"/>
    <cellStyle name="40 % - Accent1 4 2" xfId="274"/>
    <cellStyle name="40 % - Accent1 4 2 2" xfId="732"/>
    <cellStyle name="40 % - Accent1 4 2 3" xfId="733"/>
    <cellStyle name="40 % - Accent1 4 3" xfId="734"/>
    <cellStyle name="40 % - Accent1 4 4" xfId="735"/>
    <cellStyle name="40 % - Accent1 5" xfId="128"/>
    <cellStyle name="40 % - Accent1 5 2" xfId="293"/>
    <cellStyle name="40 % - Accent1 5 2 2" xfId="736"/>
    <cellStyle name="40 % - Accent1 5 2 3" xfId="737"/>
    <cellStyle name="40 % - Accent1 5 3" xfId="738"/>
    <cellStyle name="40 % - Accent1 5 4" xfId="739"/>
    <cellStyle name="40 % - Accent1 6" xfId="147"/>
    <cellStyle name="40 % - Accent1 6 2" xfId="312"/>
    <cellStyle name="40 % - Accent1 6 2 2" xfId="740"/>
    <cellStyle name="40 % - Accent1 6 2 3" xfId="741"/>
    <cellStyle name="40 % - Accent1 6 3" xfId="742"/>
    <cellStyle name="40 % - Accent1 6 4" xfId="743"/>
    <cellStyle name="40 % - Accent1 7" xfId="166"/>
    <cellStyle name="40 % - Accent1 7 2" xfId="331"/>
    <cellStyle name="40 % - Accent1 7 2 2" xfId="744"/>
    <cellStyle name="40 % - Accent1 7 2 3" xfId="745"/>
    <cellStyle name="40 % - Accent1 7 3" xfId="746"/>
    <cellStyle name="40 % - Accent1 7 4" xfId="747"/>
    <cellStyle name="40 % - Accent1 8" xfId="185"/>
    <cellStyle name="40 % - Accent1 8 2" xfId="350"/>
    <cellStyle name="40 % - Accent1 8 2 2" xfId="748"/>
    <cellStyle name="40 % - Accent1 8 2 3" xfId="749"/>
    <cellStyle name="40 % - Accent1 8 3" xfId="750"/>
    <cellStyle name="40 % - Accent1 8 4" xfId="751"/>
    <cellStyle name="40 % - Accent1 9" xfId="205"/>
    <cellStyle name="40 % - Accent1 9 2" xfId="752"/>
    <cellStyle name="40 % - Accent1 9 3" xfId="753"/>
    <cellStyle name="40 % - Accent2" xfId="23" builtinId="35" customBuiltin="1"/>
    <cellStyle name="40 % - Accent2 10" xfId="754"/>
    <cellStyle name="40 % - Accent2 11" xfId="755"/>
    <cellStyle name="40 % - Accent2 12" xfId="756"/>
    <cellStyle name="40 % - Accent2 2" xfId="68"/>
    <cellStyle name="40 % - Accent2 2 2" xfId="233"/>
    <cellStyle name="40 % - Accent2 2 2 2" xfId="757"/>
    <cellStyle name="40 % - Accent2 2 2 3" xfId="758"/>
    <cellStyle name="40 % - Accent2 2 3" xfId="759"/>
    <cellStyle name="40 % - Accent2 2 4" xfId="760"/>
    <cellStyle name="40 % - Accent2 3" xfId="87"/>
    <cellStyle name="40 % - Accent2 3 2" xfId="252"/>
    <cellStyle name="40 % - Accent2 3 2 2" xfId="761"/>
    <cellStyle name="40 % - Accent2 3 2 3" xfId="762"/>
    <cellStyle name="40 % - Accent2 3 3" xfId="763"/>
    <cellStyle name="40 % - Accent2 3 4" xfId="764"/>
    <cellStyle name="40 % - Accent2 4" xfId="111"/>
    <cellStyle name="40 % - Accent2 4 2" xfId="276"/>
    <cellStyle name="40 % - Accent2 4 2 2" xfId="765"/>
    <cellStyle name="40 % - Accent2 4 2 3" xfId="766"/>
    <cellStyle name="40 % - Accent2 4 3" xfId="767"/>
    <cellStyle name="40 % - Accent2 4 4" xfId="768"/>
    <cellStyle name="40 % - Accent2 5" xfId="130"/>
    <cellStyle name="40 % - Accent2 5 2" xfId="295"/>
    <cellStyle name="40 % - Accent2 5 2 2" xfId="769"/>
    <cellStyle name="40 % - Accent2 5 2 3" xfId="770"/>
    <cellStyle name="40 % - Accent2 5 3" xfId="771"/>
    <cellStyle name="40 % - Accent2 5 4" xfId="772"/>
    <cellStyle name="40 % - Accent2 6" xfId="149"/>
    <cellStyle name="40 % - Accent2 6 2" xfId="314"/>
    <cellStyle name="40 % - Accent2 6 2 2" xfId="773"/>
    <cellStyle name="40 % - Accent2 6 2 3" xfId="774"/>
    <cellStyle name="40 % - Accent2 6 3" xfId="775"/>
    <cellStyle name="40 % - Accent2 6 4" xfId="776"/>
    <cellStyle name="40 % - Accent2 7" xfId="168"/>
    <cellStyle name="40 % - Accent2 7 2" xfId="333"/>
    <cellStyle name="40 % - Accent2 7 2 2" xfId="777"/>
    <cellStyle name="40 % - Accent2 7 2 3" xfId="778"/>
    <cellStyle name="40 % - Accent2 7 3" xfId="779"/>
    <cellStyle name="40 % - Accent2 7 4" xfId="780"/>
    <cellStyle name="40 % - Accent2 8" xfId="187"/>
    <cellStyle name="40 % - Accent2 8 2" xfId="352"/>
    <cellStyle name="40 % - Accent2 8 2 2" xfId="781"/>
    <cellStyle name="40 % - Accent2 8 2 3" xfId="782"/>
    <cellStyle name="40 % - Accent2 8 3" xfId="783"/>
    <cellStyle name="40 % - Accent2 8 4" xfId="784"/>
    <cellStyle name="40 % - Accent2 9" xfId="207"/>
    <cellStyle name="40 % - Accent2 9 2" xfId="785"/>
    <cellStyle name="40 % - Accent2 9 3" xfId="786"/>
    <cellStyle name="40 % - Accent3" xfId="27" builtinId="39" customBuiltin="1"/>
    <cellStyle name="40 % - Accent3 10" xfId="209"/>
    <cellStyle name="40 % - Accent3 10 2" xfId="787"/>
    <cellStyle name="40 % - Accent3 10 3" xfId="788"/>
    <cellStyle name="40 % - Accent3 11" xfId="789"/>
    <cellStyle name="40 % - Accent3 12" xfId="790"/>
    <cellStyle name="40 % - Accent3 13" xfId="791"/>
    <cellStyle name="40 % - Accent3 2" xfId="47"/>
    <cellStyle name="40 % - Accent3 2 10" xfId="792"/>
    <cellStyle name="40 % - Accent3 2 11" xfId="793"/>
    <cellStyle name="40 % - Accent3 2 2" xfId="81"/>
    <cellStyle name="40 % - Accent3 2 2 2" xfId="246"/>
    <cellStyle name="40 % - Accent3 2 2 2 2" xfId="794"/>
    <cellStyle name="40 % - Accent3 2 2 2 3" xfId="795"/>
    <cellStyle name="40 % - Accent3 2 2 3" xfId="796"/>
    <cellStyle name="40 % - Accent3 2 2 4" xfId="797"/>
    <cellStyle name="40 % - Accent3 2 3" xfId="100"/>
    <cellStyle name="40 % - Accent3 2 3 2" xfId="265"/>
    <cellStyle name="40 % - Accent3 2 3 2 2" xfId="798"/>
    <cellStyle name="40 % - Accent3 2 3 2 3" xfId="799"/>
    <cellStyle name="40 % - Accent3 2 3 3" xfId="800"/>
    <cellStyle name="40 % - Accent3 2 3 4" xfId="801"/>
    <cellStyle name="40 % - Accent3 2 4" xfId="124"/>
    <cellStyle name="40 % - Accent3 2 4 2" xfId="289"/>
    <cellStyle name="40 % - Accent3 2 4 2 2" xfId="802"/>
    <cellStyle name="40 % - Accent3 2 4 2 3" xfId="803"/>
    <cellStyle name="40 % - Accent3 2 4 3" xfId="804"/>
    <cellStyle name="40 % - Accent3 2 4 4" xfId="805"/>
    <cellStyle name="40 % - Accent3 2 5" xfId="143"/>
    <cellStyle name="40 % - Accent3 2 5 2" xfId="308"/>
    <cellStyle name="40 % - Accent3 2 5 2 2" xfId="806"/>
    <cellStyle name="40 % - Accent3 2 5 2 3" xfId="807"/>
    <cellStyle name="40 % - Accent3 2 5 3" xfId="808"/>
    <cellStyle name="40 % - Accent3 2 5 4" xfId="809"/>
    <cellStyle name="40 % - Accent3 2 6" xfId="162"/>
    <cellStyle name="40 % - Accent3 2 6 2" xfId="327"/>
    <cellStyle name="40 % - Accent3 2 6 2 2" xfId="810"/>
    <cellStyle name="40 % - Accent3 2 6 2 3" xfId="811"/>
    <cellStyle name="40 % - Accent3 2 6 3" xfId="812"/>
    <cellStyle name="40 % - Accent3 2 6 4" xfId="813"/>
    <cellStyle name="40 % - Accent3 2 7" xfId="181"/>
    <cellStyle name="40 % - Accent3 2 7 2" xfId="346"/>
    <cellStyle name="40 % - Accent3 2 7 2 2" xfId="814"/>
    <cellStyle name="40 % - Accent3 2 7 2 3" xfId="815"/>
    <cellStyle name="40 % - Accent3 2 7 3" xfId="816"/>
    <cellStyle name="40 % - Accent3 2 7 4" xfId="817"/>
    <cellStyle name="40 % - Accent3 2 8" xfId="200"/>
    <cellStyle name="40 % - Accent3 2 8 2" xfId="365"/>
    <cellStyle name="40 % - Accent3 2 8 2 2" xfId="818"/>
    <cellStyle name="40 % - Accent3 2 8 2 3" xfId="819"/>
    <cellStyle name="40 % - Accent3 2 8 3" xfId="820"/>
    <cellStyle name="40 % - Accent3 2 8 4" xfId="821"/>
    <cellStyle name="40 % - Accent3 2 9" xfId="220"/>
    <cellStyle name="40 % - Accent3 2 9 2" xfId="822"/>
    <cellStyle name="40 % - Accent3 2 9 3" xfId="823"/>
    <cellStyle name="40 % - Accent3 3" xfId="70"/>
    <cellStyle name="40 % - Accent3 3 2" xfId="235"/>
    <cellStyle name="40 % - Accent3 3 2 2" xfId="824"/>
    <cellStyle name="40 % - Accent3 3 2 3" xfId="825"/>
    <cellStyle name="40 % - Accent3 3 3" xfId="826"/>
    <cellStyle name="40 % - Accent3 3 4" xfId="827"/>
    <cellStyle name="40 % - Accent3 4" xfId="89"/>
    <cellStyle name="40 % - Accent3 4 2" xfId="254"/>
    <cellStyle name="40 % - Accent3 4 2 2" xfId="828"/>
    <cellStyle name="40 % - Accent3 4 2 3" xfId="829"/>
    <cellStyle name="40 % - Accent3 4 3" xfId="830"/>
    <cellStyle name="40 % - Accent3 4 4" xfId="831"/>
    <cellStyle name="40 % - Accent3 5" xfId="113"/>
    <cellStyle name="40 % - Accent3 5 2" xfId="278"/>
    <cellStyle name="40 % - Accent3 5 2 2" xfId="832"/>
    <cellStyle name="40 % - Accent3 5 2 3" xfId="833"/>
    <cellStyle name="40 % - Accent3 5 3" xfId="834"/>
    <cellStyle name="40 % - Accent3 5 4" xfId="835"/>
    <cellStyle name="40 % - Accent3 6" xfId="132"/>
    <cellStyle name="40 % - Accent3 6 2" xfId="297"/>
    <cellStyle name="40 % - Accent3 6 2 2" xfId="836"/>
    <cellStyle name="40 % - Accent3 6 2 3" xfId="837"/>
    <cellStyle name="40 % - Accent3 6 3" xfId="838"/>
    <cellStyle name="40 % - Accent3 6 4" xfId="839"/>
    <cellStyle name="40 % - Accent3 7" xfId="151"/>
    <cellStyle name="40 % - Accent3 7 2" xfId="316"/>
    <cellStyle name="40 % - Accent3 7 2 2" xfId="840"/>
    <cellStyle name="40 % - Accent3 7 2 3" xfId="841"/>
    <cellStyle name="40 % - Accent3 7 3" xfId="842"/>
    <cellStyle name="40 % - Accent3 7 4" xfId="843"/>
    <cellStyle name="40 % - Accent3 8" xfId="170"/>
    <cellStyle name="40 % - Accent3 8 2" xfId="335"/>
    <cellStyle name="40 % - Accent3 8 2 2" xfId="844"/>
    <cellStyle name="40 % - Accent3 8 2 3" xfId="845"/>
    <cellStyle name="40 % - Accent3 8 3" xfId="846"/>
    <cellStyle name="40 % - Accent3 8 4" xfId="847"/>
    <cellStyle name="40 % - Accent3 9" xfId="189"/>
    <cellStyle name="40 % - Accent3 9 2" xfId="354"/>
    <cellStyle name="40 % - Accent3 9 2 2" xfId="848"/>
    <cellStyle name="40 % - Accent3 9 2 3" xfId="849"/>
    <cellStyle name="40 % - Accent3 9 3" xfId="850"/>
    <cellStyle name="40 % - Accent3 9 4" xfId="851"/>
    <cellStyle name="40 % - Accent4" xfId="31" builtinId="43" customBuiltin="1"/>
    <cellStyle name="40 % - Accent4 10" xfId="852"/>
    <cellStyle name="40 % - Accent4 11" xfId="853"/>
    <cellStyle name="40 % - Accent4 12" xfId="854"/>
    <cellStyle name="40 % - Accent4 2" xfId="72"/>
    <cellStyle name="40 % - Accent4 2 2" xfId="237"/>
    <cellStyle name="40 % - Accent4 2 2 2" xfId="855"/>
    <cellStyle name="40 % - Accent4 2 2 3" xfId="856"/>
    <cellStyle name="40 % - Accent4 2 3" xfId="857"/>
    <cellStyle name="40 % - Accent4 2 4" xfId="858"/>
    <cellStyle name="40 % - Accent4 3" xfId="91"/>
    <cellStyle name="40 % - Accent4 3 2" xfId="256"/>
    <cellStyle name="40 % - Accent4 3 2 2" xfId="859"/>
    <cellStyle name="40 % - Accent4 3 2 3" xfId="860"/>
    <cellStyle name="40 % - Accent4 3 3" xfId="861"/>
    <cellStyle name="40 % - Accent4 3 4" xfId="862"/>
    <cellStyle name="40 % - Accent4 4" xfId="115"/>
    <cellStyle name="40 % - Accent4 4 2" xfId="280"/>
    <cellStyle name="40 % - Accent4 4 2 2" xfId="863"/>
    <cellStyle name="40 % - Accent4 4 2 3" xfId="864"/>
    <cellStyle name="40 % - Accent4 4 3" xfId="865"/>
    <cellStyle name="40 % - Accent4 4 4" xfId="866"/>
    <cellStyle name="40 % - Accent4 5" xfId="134"/>
    <cellStyle name="40 % - Accent4 5 2" xfId="299"/>
    <cellStyle name="40 % - Accent4 5 2 2" xfId="867"/>
    <cellStyle name="40 % - Accent4 5 2 3" xfId="868"/>
    <cellStyle name="40 % - Accent4 5 3" xfId="869"/>
    <cellStyle name="40 % - Accent4 5 4" xfId="870"/>
    <cellStyle name="40 % - Accent4 6" xfId="153"/>
    <cellStyle name="40 % - Accent4 6 2" xfId="318"/>
    <cellStyle name="40 % - Accent4 6 2 2" xfId="871"/>
    <cellStyle name="40 % - Accent4 6 2 3" xfId="872"/>
    <cellStyle name="40 % - Accent4 6 3" xfId="873"/>
    <cellStyle name="40 % - Accent4 6 4" xfId="874"/>
    <cellStyle name="40 % - Accent4 7" xfId="172"/>
    <cellStyle name="40 % - Accent4 7 2" xfId="337"/>
    <cellStyle name="40 % - Accent4 7 2 2" xfId="875"/>
    <cellStyle name="40 % - Accent4 7 2 3" xfId="876"/>
    <cellStyle name="40 % - Accent4 7 3" xfId="877"/>
    <cellStyle name="40 % - Accent4 7 4" xfId="878"/>
    <cellStyle name="40 % - Accent4 8" xfId="191"/>
    <cellStyle name="40 % - Accent4 8 2" xfId="356"/>
    <cellStyle name="40 % - Accent4 8 2 2" xfId="879"/>
    <cellStyle name="40 % - Accent4 8 2 3" xfId="880"/>
    <cellStyle name="40 % - Accent4 8 3" xfId="881"/>
    <cellStyle name="40 % - Accent4 8 4" xfId="882"/>
    <cellStyle name="40 % - Accent4 9" xfId="211"/>
    <cellStyle name="40 % - Accent4 9 2" xfId="883"/>
    <cellStyle name="40 % - Accent4 9 3" xfId="884"/>
    <cellStyle name="40 % - Accent5" xfId="35" builtinId="47" customBuiltin="1"/>
    <cellStyle name="40 % - Accent5 10" xfId="885"/>
    <cellStyle name="40 % - Accent5 11" xfId="886"/>
    <cellStyle name="40 % - Accent5 12" xfId="887"/>
    <cellStyle name="40 % - Accent5 2" xfId="74"/>
    <cellStyle name="40 % - Accent5 2 2" xfId="239"/>
    <cellStyle name="40 % - Accent5 2 2 2" xfId="888"/>
    <cellStyle name="40 % - Accent5 2 2 3" xfId="889"/>
    <cellStyle name="40 % - Accent5 2 3" xfId="890"/>
    <cellStyle name="40 % - Accent5 2 4" xfId="891"/>
    <cellStyle name="40 % - Accent5 3" xfId="93"/>
    <cellStyle name="40 % - Accent5 3 2" xfId="258"/>
    <cellStyle name="40 % - Accent5 3 2 2" xfId="892"/>
    <cellStyle name="40 % - Accent5 3 2 3" xfId="893"/>
    <cellStyle name="40 % - Accent5 3 3" xfId="894"/>
    <cellStyle name="40 % - Accent5 3 4" xfId="895"/>
    <cellStyle name="40 % - Accent5 4" xfId="117"/>
    <cellStyle name="40 % - Accent5 4 2" xfId="282"/>
    <cellStyle name="40 % - Accent5 4 2 2" xfId="896"/>
    <cellStyle name="40 % - Accent5 4 2 3" xfId="897"/>
    <cellStyle name="40 % - Accent5 4 3" xfId="898"/>
    <cellStyle name="40 % - Accent5 4 4" xfId="899"/>
    <cellStyle name="40 % - Accent5 5" xfId="136"/>
    <cellStyle name="40 % - Accent5 5 2" xfId="301"/>
    <cellStyle name="40 % - Accent5 5 2 2" xfId="900"/>
    <cellStyle name="40 % - Accent5 5 2 3" xfId="901"/>
    <cellStyle name="40 % - Accent5 5 3" xfId="902"/>
    <cellStyle name="40 % - Accent5 5 4" xfId="903"/>
    <cellStyle name="40 % - Accent5 6" xfId="155"/>
    <cellStyle name="40 % - Accent5 6 2" xfId="320"/>
    <cellStyle name="40 % - Accent5 6 2 2" xfId="904"/>
    <cellStyle name="40 % - Accent5 6 2 3" xfId="905"/>
    <cellStyle name="40 % - Accent5 6 3" xfId="906"/>
    <cellStyle name="40 % - Accent5 6 4" xfId="907"/>
    <cellStyle name="40 % - Accent5 7" xfId="174"/>
    <cellStyle name="40 % - Accent5 7 2" xfId="339"/>
    <cellStyle name="40 % - Accent5 7 2 2" xfId="908"/>
    <cellStyle name="40 % - Accent5 7 2 3" xfId="909"/>
    <cellStyle name="40 % - Accent5 7 3" xfId="910"/>
    <cellStyle name="40 % - Accent5 7 4" xfId="911"/>
    <cellStyle name="40 % - Accent5 8" xfId="193"/>
    <cellStyle name="40 % - Accent5 8 2" xfId="358"/>
    <cellStyle name="40 % - Accent5 8 2 2" xfId="912"/>
    <cellStyle name="40 % - Accent5 8 2 3" xfId="913"/>
    <cellStyle name="40 % - Accent5 8 3" xfId="914"/>
    <cellStyle name="40 % - Accent5 8 4" xfId="915"/>
    <cellStyle name="40 % - Accent5 9" xfId="213"/>
    <cellStyle name="40 % - Accent5 9 2" xfId="916"/>
    <cellStyle name="40 % - Accent5 9 3" xfId="917"/>
    <cellStyle name="40 % - Accent6" xfId="39" builtinId="51" customBuiltin="1"/>
    <cellStyle name="40 % - Accent6 10" xfId="918"/>
    <cellStyle name="40 % - Accent6 11" xfId="919"/>
    <cellStyle name="40 % - Accent6 12" xfId="920"/>
    <cellStyle name="40 % - Accent6 2" xfId="76"/>
    <cellStyle name="40 % - Accent6 2 2" xfId="241"/>
    <cellStyle name="40 % - Accent6 2 2 2" xfId="921"/>
    <cellStyle name="40 % - Accent6 2 2 3" xfId="922"/>
    <cellStyle name="40 % - Accent6 2 3" xfId="923"/>
    <cellStyle name="40 % - Accent6 2 4" xfId="924"/>
    <cellStyle name="40 % - Accent6 3" xfId="95"/>
    <cellStyle name="40 % - Accent6 3 2" xfId="260"/>
    <cellStyle name="40 % - Accent6 3 2 2" xfId="925"/>
    <cellStyle name="40 % - Accent6 3 2 3" xfId="926"/>
    <cellStyle name="40 % - Accent6 3 3" xfId="927"/>
    <cellStyle name="40 % - Accent6 3 4" xfId="928"/>
    <cellStyle name="40 % - Accent6 4" xfId="119"/>
    <cellStyle name="40 % - Accent6 4 2" xfId="284"/>
    <cellStyle name="40 % - Accent6 4 2 2" xfId="929"/>
    <cellStyle name="40 % - Accent6 4 2 3" xfId="930"/>
    <cellStyle name="40 % - Accent6 4 3" xfId="931"/>
    <cellStyle name="40 % - Accent6 4 4" xfId="932"/>
    <cellStyle name="40 % - Accent6 5" xfId="138"/>
    <cellStyle name="40 % - Accent6 5 2" xfId="303"/>
    <cellStyle name="40 % - Accent6 5 2 2" xfId="933"/>
    <cellStyle name="40 % - Accent6 5 2 3" xfId="934"/>
    <cellStyle name="40 % - Accent6 5 3" xfId="935"/>
    <cellStyle name="40 % - Accent6 5 4" xfId="936"/>
    <cellStyle name="40 % - Accent6 6" xfId="157"/>
    <cellStyle name="40 % - Accent6 6 2" xfId="322"/>
    <cellStyle name="40 % - Accent6 6 2 2" xfId="937"/>
    <cellStyle name="40 % - Accent6 6 2 3" xfId="938"/>
    <cellStyle name="40 % - Accent6 6 3" xfId="939"/>
    <cellStyle name="40 % - Accent6 6 4" xfId="940"/>
    <cellStyle name="40 % - Accent6 7" xfId="176"/>
    <cellStyle name="40 % - Accent6 7 2" xfId="341"/>
    <cellStyle name="40 % - Accent6 7 2 2" xfId="941"/>
    <cellStyle name="40 % - Accent6 7 2 3" xfId="942"/>
    <cellStyle name="40 % - Accent6 7 3" xfId="943"/>
    <cellStyle name="40 % - Accent6 7 4" xfId="944"/>
    <cellStyle name="40 % - Accent6 8" xfId="195"/>
    <cellStyle name="40 % - Accent6 8 2" xfId="360"/>
    <cellStyle name="40 % - Accent6 8 2 2" xfId="945"/>
    <cellStyle name="40 % - Accent6 8 2 3" xfId="946"/>
    <cellStyle name="40 % - Accent6 8 3" xfId="947"/>
    <cellStyle name="40 % - Accent6 8 4" xfId="948"/>
    <cellStyle name="40 % - Accent6 9" xfId="215"/>
    <cellStyle name="40 % - Accent6 9 2" xfId="949"/>
    <cellStyle name="40 % - Accent6 9 3" xfId="950"/>
    <cellStyle name="60 % - Accent1" xfId="20" builtinId="32" customBuiltin="1"/>
    <cellStyle name="60 % - Accent1 2" xfId="951"/>
    <cellStyle name="60 % - Accent2" xfId="24" builtinId="36" customBuiltin="1"/>
    <cellStyle name="60 % - Accent2 2" xfId="952"/>
    <cellStyle name="60 % - Accent3" xfId="28" builtinId="40" customBuiltin="1"/>
    <cellStyle name="60 % - Accent3 2" xfId="48"/>
    <cellStyle name="60 % - Accent3 3" xfId="953"/>
    <cellStyle name="60 % - Accent4" xfId="32" builtinId="44" customBuiltin="1"/>
    <cellStyle name="60 % - Accent4 2" xfId="49"/>
    <cellStyle name="60 % - Accent4 3" xfId="954"/>
    <cellStyle name="60 % - Accent5" xfId="36" builtinId="48" customBuiltin="1"/>
    <cellStyle name="60 % - Accent5 2" xfId="955"/>
    <cellStyle name="60 % - Accent6" xfId="40" builtinId="52" customBuiltin="1"/>
    <cellStyle name="60 % - Accent6 2" xfId="50"/>
    <cellStyle name="60 % - Accent6 3" xfId="956"/>
    <cellStyle name="Accent1" xfId="17" builtinId="29" customBuiltin="1"/>
    <cellStyle name="Accent1 2" xfId="957"/>
    <cellStyle name="Accent2" xfId="21" builtinId="33" customBuiltin="1"/>
    <cellStyle name="Accent2 2" xfId="958"/>
    <cellStyle name="Accent3" xfId="25" builtinId="37" customBuiltin="1"/>
    <cellStyle name="Accent3 2" xfId="959"/>
    <cellStyle name="Accent4" xfId="29" builtinId="41" customBuiltin="1"/>
    <cellStyle name="Accent4 2" xfId="960"/>
    <cellStyle name="Accent5" xfId="33" builtinId="45" customBuiltin="1"/>
    <cellStyle name="Accent5 2" xfId="961"/>
    <cellStyle name="Accent6" xfId="37" builtinId="49" customBuiltin="1"/>
    <cellStyle name="Accent6 2" xfId="962"/>
    <cellStyle name="Avertissement" xfId="13" builtinId="11" customBuiltin="1"/>
    <cellStyle name="Avertissement 2" xfId="963"/>
    <cellStyle name="Calcul" xfId="10" builtinId="22" customBuiltin="1"/>
    <cellStyle name="Cellule liée" xfId="11" builtinId="24" customBuiltin="1"/>
    <cellStyle name="Commentaire 10" xfId="183"/>
    <cellStyle name="Commentaire 10 2" xfId="348"/>
    <cellStyle name="Commentaire 10 2 2" xfId="964"/>
    <cellStyle name="Commentaire 10 2 3" xfId="965"/>
    <cellStyle name="Commentaire 10 3" xfId="966"/>
    <cellStyle name="Commentaire 10 4" xfId="967"/>
    <cellStyle name="Commentaire 11" xfId="203"/>
    <cellStyle name="Commentaire 11 2" xfId="968"/>
    <cellStyle name="Commentaire 11 3" xfId="969"/>
    <cellStyle name="Commentaire 12" xfId="970"/>
    <cellStyle name="Commentaire 13" xfId="971"/>
    <cellStyle name="Commentaire 14" xfId="972"/>
    <cellStyle name="Commentaire 2" xfId="51"/>
    <cellStyle name="Commentaire 3" xfId="55"/>
    <cellStyle name="Commentaire 3 2" xfId="222"/>
    <cellStyle name="Commentaire 3 2 2" xfId="973"/>
    <cellStyle name="Commentaire 3 2 3" xfId="974"/>
    <cellStyle name="Commentaire 3 3" xfId="975"/>
    <cellStyle name="Commentaire 3 4" xfId="976"/>
    <cellStyle name="Commentaire 4" xfId="64"/>
    <cellStyle name="Commentaire 4 2" xfId="229"/>
    <cellStyle name="Commentaire 4 2 2" xfId="977"/>
    <cellStyle name="Commentaire 4 2 3" xfId="978"/>
    <cellStyle name="Commentaire 4 3" xfId="979"/>
    <cellStyle name="Commentaire 4 4" xfId="980"/>
    <cellStyle name="Commentaire 5" xfId="83"/>
    <cellStyle name="Commentaire 5 2" xfId="248"/>
    <cellStyle name="Commentaire 5 2 2" xfId="981"/>
    <cellStyle name="Commentaire 5 2 3" xfId="982"/>
    <cellStyle name="Commentaire 5 3" xfId="983"/>
    <cellStyle name="Commentaire 5 4" xfId="984"/>
    <cellStyle name="Commentaire 6" xfId="107"/>
    <cellStyle name="Commentaire 6 2" xfId="272"/>
    <cellStyle name="Commentaire 6 2 2" xfId="985"/>
    <cellStyle name="Commentaire 6 2 3" xfId="986"/>
    <cellStyle name="Commentaire 6 3" xfId="987"/>
    <cellStyle name="Commentaire 6 4" xfId="988"/>
    <cellStyle name="Commentaire 7" xfId="126"/>
    <cellStyle name="Commentaire 7 2" xfId="291"/>
    <cellStyle name="Commentaire 7 2 2" xfId="989"/>
    <cellStyle name="Commentaire 7 2 3" xfId="990"/>
    <cellStyle name="Commentaire 7 3" xfId="991"/>
    <cellStyle name="Commentaire 7 4" xfId="992"/>
    <cellStyle name="Commentaire 8" xfId="145"/>
    <cellStyle name="Commentaire 8 2" xfId="310"/>
    <cellStyle name="Commentaire 8 2 2" xfId="993"/>
    <cellStyle name="Commentaire 8 2 3" xfId="994"/>
    <cellStyle name="Commentaire 8 3" xfId="995"/>
    <cellStyle name="Commentaire 8 4" xfId="996"/>
    <cellStyle name="Commentaire 9" xfId="164"/>
    <cellStyle name="Commentaire 9 2" xfId="329"/>
    <cellStyle name="Commentaire 9 2 2" xfId="997"/>
    <cellStyle name="Commentaire 9 2 3" xfId="998"/>
    <cellStyle name="Commentaire 9 3" xfId="999"/>
    <cellStyle name="Commentaire 9 4" xfId="1000"/>
    <cellStyle name="Entrée" xfId="8" builtinId="20" customBuiltin="1"/>
    <cellStyle name="Excel Built-in Hyperlink" xfId="1103"/>
    <cellStyle name="Excel Built-in Normal" xfId="52"/>
    <cellStyle name="Excel Built-in Normal 1" xfId="370"/>
    <cellStyle name="Excel Built-in Normal 2" xfId="371"/>
    <cellStyle name="Excel Built-in Normal 3" xfId="372"/>
    <cellStyle name="Excel Built-in Normal 4" xfId="369"/>
    <cellStyle name="Excel Built-in Normal 4 2" xfId="1114"/>
    <cellStyle name="Excel Built-in Normal 4 3" xfId="1104"/>
    <cellStyle name="Heading" xfId="373"/>
    <cellStyle name="Heading 1" xfId="374"/>
    <cellStyle name="Heading 2" xfId="375"/>
    <cellStyle name="Heading1" xfId="376"/>
    <cellStyle name="Heading1 1" xfId="377"/>
    <cellStyle name="Heading1 2" xfId="378"/>
    <cellStyle name="Hyperlink" xfId="1001"/>
    <cellStyle name="Insatisfaisant" xfId="6" builtinId="27" customBuiltin="1"/>
    <cellStyle name="Insatisfaisant 2" xfId="1002"/>
    <cellStyle name="Lien hypertexte 2" xfId="60"/>
    <cellStyle name="Lien hypertexte 2 2" xfId="379"/>
    <cellStyle name="Lien hypertexte 2 3" xfId="380"/>
    <cellStyle name="Lien hypertexte 2 4" xfId="367"/>
    <cellStyle name="Lien hypertexte 2 5" xfId="1112"/>
    <cellStyle name="Lien hypertexte 3" xfId="58"/>
    <cellStyle name="Lien hypertexte 3 2" xfId="368"/>
    <cellStyle name="Lien hypertexte 3 2 2" xfId="1113"/>
    <cellStyle name="Lien hypertexte 3 2 3" xfId="1107"/>
    <cellStyle name="Lien hypertexte 3 3" xfId="1111"/>
    <cellStyle name="Lien hypertexte 4" xfId="1003"/>
    <cellStyle name="Lien hypertexte 4 2" xfId="1004"/>
    <cellStyle name="Lien hypertexte 5" xfId="1116"/>
    <cellStyle name="Lien hypertexte 6" xfId="1102"/>
    <cellStyle name="Milliers 2" xfId="61"/>
    <cellStyle name="Milliers 2 2" xfId="104"/>
    <cellStyle name="Milliers 2 2 2" xfId="269"/>
    <cellStyle name="Milliers 2 2 2 2" xfId="1005"/>
    <cellStyle name="Milliers 2 2 2 3" xfId="1006"/>
    <cellStyle name="Milliers 2 2 2 4" xfId="1007"/>
    <cellStyle name="Milliers 2 2 2 5" xfId="1008"/>
    <cellStyle name="Milliers 2 2 2 6" xfId="1009"/>
    <cellStyle name="Milliers 2 2 3" xfId="1010"/>
    <cellStyle name="Milliers 2 2 4" xfId="1011"/>
    <cellStyle name="Milliers 2 2 5" xfId="1012"/>
    <cellStyle name="Milliers 2 2 6" xfId="1013"/>
    <cellStyle name="Milliers 2 2 7" xfId="1014"/>
    <cellStyle name="Milliers 2 3" xfId="226"/>
    <cellStyle name="Milliers 2 3 2" xfId="1015"/>
    <cellStyle name="Milliers 2 3 3" xfId="1016"/>
    <cellStyle name="Milliers 2 3 4" xfId="1017"/>
    <cellStyle name="Milliers 2 3 5" xfId="1018"/>
    <cellStyle name="Milliers 2 3 6" xfId="1019"/>
    <cellStyle name="Milliers 2 4" xfId="1020"/>
    <cellStyle name="Milliers 2 5" xfId="1021"/>
    <cellStyle name="Milliers 2 6" xfId="1022"/>
    <cellStyle name="Milliers 2 7" xfId="1023"/>
    <cellStyle name="Milliers 2 8" xfId="1024"/>
    <cellStyle name="Neutre" xfId="7" builtinId="28" customBuiltin="1"/>
    <cellStyle name="Neutre 2" xfId="381"/>
    <cellStyle name="Neutre 3" xfId="1025"/>
    <cellStyle name="Normal" xfId="0" builtinId="0"/>
    <cellStyle name="Normal 10" xfId="125"/>
    <cellStyle name="Normal 10 2" xfId="290"/>
    <cellStyle name="Normal 10 2 2" xfId="1026"/>
    <cellStyle name="Normal 10 2 3" xfId="393"/>
    <cellStyle name="Normal 10 2 4" xfId="1027"/>
    <cellStyle name="Normal 10 3" xfId="1028"/>
    <cellStyle name="Normal 10 4" xfId="1029"/>
    <cellStyle name="Normal 11" xfId="144"/>
    <cellStyle name="Normal 11 2" xfId="309"/>
    <cellStyle name="Normal 11 2 2" xfId="1030"/>
    <cellStyle name="Normal 11 2 3" xfId="1031"/>
    <cellStyle name="Normal 11 3" xfId="1032"/>
    <cellStyle name="Normal 11 4" xfId="1033"/>
    <cellStyle name="Normal 12" xfId="163"/>
    <cellStyle name="Normal 12 2" xfId="328"/>
    <cellStyle name="Normal 12 2 2" xfId="1034"/>
    <cellStyle name="Normal 12 2 3" xfId="1035"/>
    <cellStyle name="Normal 12 3" xfId="1036"/>
    <cellStyle name="Normal 12 4" xfId="1037"/>
    <cellStyle name="Normal 13" xfId="182"/>
    <cellStyle name="Normal 13 2" xfId="347"/>
    <cellStyle name="Normal 13 2 2" xfId="1038"/>
    <cellStyle name="Normal 13 2 3" xfId="1039"/>
    <cellStyle name="Normal 13 3" xfId="1040"/>
    <cellStyle name="Normal 13 4" xfId="1041"/>
    <cellStyle name="Normal 14" xfId="201"/>
    <cellStyle name="Normal 15" xfId="41"/>
    <cellStyle name="Normal 16" xfId="202"/>
    <cellStyle name="Normal 16 2" xfId="1042"/>
    <cellStyle name="Normal 16 3" xfId="1043"/>
    <cellStyle name="Normal 17" xfId="1044"/>
    <cellStyle name="Normal 17 2" xfId="1045"/>
    <cellStyle name="Normal 18" xfId="394"/>
    <cellStyle name="Normal 19" xfId="1046"/>
    <cellStyle name="Normal 2" xfId="54"/>
    <cellStyle name="Normal 2 2" xfId="56"/>
    <cellStyle name="Normal 2 2 2" xfId="223"/>
    <cellStyle name="Normal 2 2 2 2" xfId="1047"/>
    <cellStyle name="Normal 2 2 2 3" xfId="1048"/>
    <cellStyle name="Normal 2 2 2 4" xfId="1105"/>
    <cellStyle name="Normal 2 2 3" xfId="382"/>
    <cellStyle name="Normal 2 2 4" xfId="1049"/>
    <cellStyle name="Normal 2 2 5" xfId="1050"/>
    <cellStyle name="Normal 2 3" xfId="101"/>
    <cellStyle name="Normal 2 3 2" xfId="266"/>
    <cellStyle name="Normal 2 3 2 2" xfId="1051"/>
    <cellStyle name="Normal 2 3 2 3" xfId="1052"/>
    <cellStyle name="Normal 2 3 3" xfId="1053"/>
    <cellStyle name="Normal 2 3 4" xfId="1054"/>
    <cellStyle name="Normal 2 4" xfId="221"/>
    <cellStyle name="Normal 2 4 2" xfId="1055"/>
    <cellStyle name="Normal 2 4 3" xfId="1056"/>
    <cellStyle name="Normal 2 5" xfId="366"/>
    <cellStyle name="Normal 2 6" xfId="1057"/>
    <cellStyle name="Normal 2 7" xfId="1058"/>
    <cellStyle name="Normal 20" xfId="1059"/>
    <cellStyle name="Normal 20 2" xfId="1101"/>
    <cellStyle name="Normal 21" xfId="1100"/>
    <cellStyle name="Normal 3" xfId="57"/>
    <cellStyle name="Normal 3 2" xfId="102"/>
    <cellStyle name="Normal 3 2 2" xfId="267"/>
    <cellStyle name="Normal 3 2 2 2" xfId="1060"/>
    <cellStyle name="Normal 3 2 2 3" xfId="1061"/>
    <cellStyle name="Normal 3 2 3" xfId="384"/>
    <cellStyle name="Normal 3 2 4" xfId="1062"/>
    <cellStyle name="Normal 3 2 5" xfId="1063"/>
    <cellStyle name="Normal 3 3" xfId="224"/>
    <cellStyle name="Normal 3 3 2" xfId="1064"/>
    <cellStyle name="Normal 3 3 3" xfId="1065"/>
    <cellStyle name="Normal 3 4" xfId="383"/>
    <cellStyle name="Normal 3 5" xfId="1066"/>
    <cellStyle name="Normal 3 6" xfId="1067"/>
    <cellStyle name="Normal 4" xfId="53"/>
    <cellStyle name="Normal 4 2" xfId="385"/>
    <cellStyle name="Normal 4 2 2" xfId="1115"/>
    <cellStyle name="Normal 4 2 3" xfId="1106"/>
    <cellStyle name="Normal 4 3" xfId="1110"/>
    <cellStyle name="Normal 5" xfId="59"/>
    <cellStyle name="Normal 5 2" xfId="103"/>
    <cellStyle name="Normal 5 2 2" xfId="268"/>
    <cellStyle name="Normal 5 2 2 2" xfId="1068"/>
    <cellStyle name="Normal 5 2 2 3" xfId="1069"/>
    <cellStyle name="Normal 5 2 3" xfId="1070"/>
    <cellStyle name="Normal 5 2 4" xfId="1071"/>
    <cellStyle name="Normal 5 3" xfId="225"/>
    <cellStyle name="Normal 5 3 2" xfId="1072"/>
    <cellStyle name="Normal 5 3 3" xfId="1073"/>
    <cellStyle name="Normal 5 4" xfId="386"/>
    <cellStyle name="Normal 5 5" xfId="1074"/>
    <cellStyle name="Normal 5 6" xfId="1075"/>
    <cellStyle name="Normal 6" xfId="62"/>
    <cellStyle name="Normal 6 2" xfId="105"/>
    <cellStyle name="Normal 6 2 2" xfId="270"/>
    <cellStyle name="Normal 6 2 2 2" xfId="1076"/>
    <cellStyle name="Normal 6 2 2 3" xfId="1077"/>
    <cellStyle name="Normal 6 2 3" xfId="1078"/>
    <cellStyle name="Normal 6 2 4" xfId="1079"/>
    <cellStyle name="Normal 6 3" xfId="227"/>
    <cellStyle name="Normal 6 3 2" xfId="1080"/>
    <cellStyle name="Normal 6 3 3" xfId="1081"/>
    <cellStyle name="Normal 6 4" xfId="1082"/>
    <cellStyle name="Normal 6 5" xfId="1083"/>
    <cellStyle name="Normal 6 6" xfId="1109"/>
    <cellStyle name="Normal 6 7" xfId="1108"/>
    <cellStyle name="Normal 7" xfId="63"/>
    <cellStyle name="Normal 7 2" xfId="228"/>
    <cellStyle name="Normal 7 2 2" xfId="1084"/>
    <cellStyle name="Normal 7 2 3" xfId="1085"/>
    <cellStyle name="Normal 7 3" xfId="1086"/>
    <cellStyle name="Normal 7 4" xfId="1087"/>
    <cellStyle name="Normal 8" xfId="82"/>
    <cellStyle name="Normal 8 2" xfId="247"/>
    <cellStyle name="Normal 8 2 2" xfId="1088"/>
    <cellStyle name="Normal 8 2 3" xfId="1089"/>
    <cellStyle name="Normal 8 3" xfId="1090"/>
    <cellStyle name="Normal 8 4" xfId="1091"/>
    <cellStyle name="Normal 9" xfId="106"/>
    <cellStyle name="Normal 9 2" xfId="271"/>
    <cellStyle name="Normal 9 2 2" xfId="1092"/>
    <cellStyle name="Normal 9 2 3" xfId="1093"/>
    <cellStyle name="Normal 9 3" xfId="1094"/>
    <cellStyle name="Normal 9 4" xfId="1095"/>
    <cellStyle name="Note" xfId="14" builtinId="10" customBuiltin="1"/>
    <cellStyle name="Result" xfId="387"/>
    <cellStyle name="Result 1" xfId="388"/>
    <cellStyle name="Result 2" xfId="389"/>
    <cellStyle name="Result2" xfId="390"/>
    <cellStyle name="Result2 1" xfId="391"/>
    <cellStyle name="Result2 2" xfId="392"/>
    <cellStyle name="Satisfaisant" xfId="5" builtinId="26" customBuiltin="1"/>
    <cellStyle name="Satisfaisant 2" xfId="1096"/>
    <cellStyle name="Sortie" xfId="9" builtinId="21" customBuiltin="1"/>
    <cellStyle name="Texte explicatif" xfId="15" builtinId="53" customBuiltin="1"/>
    <cellStyle name="Texte explicatif 2" xfId="1097"/>
    <cellStyle name="Titre 2" xfId="1098"/>
    <cellStyle name="Titre 3" xfId="42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itre 4 2" xfId="1099"/>
    <cellStyle name="Total" xfId="16" builtinId="25" customBuiltin="1"/>
    <cellStyle name="Vérification" xfId="12" builtinId="23" customBuiltin="1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abSelected="1" topLeftCell="F1" workbookViewId="0">
      <selection activeCell="G14" sqref="G14"/>
    </sheetView>
  </sheetViews>
  <sheetFormatPr baseColWidth="10" defaultRowHeight="15" outlineLevelRow="2"/>
  <cols>
    <col min="1" max="1" width="27.42578125" bestFit="1" customWidth="1"/>
    <col min="2" max="2" width="42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2.140625" bestFit="1" customWidth="1"/>
    <col min="13" max="13" width="23.7109375" bestFit="1" customWidth="1"/>
    <col min="14" max="14" width="10.42578125" bestFit="1" customWidth="1"/>
  </cols>
  <sheetData>
    <row r="1" spans="1:14" ht="75">
      <c r="A1" s="136" t="s">
        <v>0</v>
      </c>
      <c r="B1" s="137" t="s">
        <v>1</v>
      </c>
      <c r="C1" s="137" t="s">
        <v>2</v>
      </c>
      <c r="D1" s="137" t="s">
        <v>3</v>
      </c>
      <c r="E1" s="137" t="s">
        <v>4</v>
      </c>
      <c r="F1" s="137" t="s">
        <v>5</v>
      </c>
      <c r="G1" s="137" t="s">
        <v>6</v>
      </c>
      <c r="H1" s="138" t="s">
        <v>7</v>
      </c>
      <c r="I1" s="137" t="s">
        <v>8</v>
      </c>
      <c r="J1" s="137" t="s">
        <v>9</v>
      </c>
      <c r="K1" s="137" t="s">
        <v>10</v>
      </c>
      <c r="L1" s="137" t="s">
        <v>11</v>
      </c>
      <c r="M1" s="138" t="s">
        <v>12</v>
      </c>
      <c r="N1" s="138" t="s">
        <v>13</v>
      </c>
    </row>
    <row r="2" spans="1:14" outlineLevel="2">
      <c r="A2" s="123"/>
      <c r="B2" s="135" t="s">
        <v>267</v>
      </c>
      <c r="C2" s="133">
        <v>93000179</v>
      </c>
      <c r="D2" s="135" t="s">
        <v>265</v>
      </c>
      <c r="E2" s="134" t="s">
        <v>266</v>
      </c>
      <c r="F2" s="140">
        <v>43770</v>
      </c>
      <c r="G2" s="140">
        <v>45413</v>
      </c>
      <c r="H2" s="139">
        <v>5</v>
      </c>
      <c r="I2" s="135" t="s">
        <v>163</v>
      </c>
      <c r="J2" s="135" t="s">
        <v>17</v>
      </c>
      <c r="K2" s="135" t="s">
        <v>18</v>
      </c>
      <c r="L2" s="135" t="s">
        <v>19</v>
      </c>
      <c r="M2" s="135" t="s">
        <v>20</v>
      </c>
      <c r="N2" s="88">
        <v>1</v>
      </c>
    </row>
    <row r="3" spans="1:14" s="132" customFormat="1" outlineLevel="1">
      <c r="A3" s="97"/>
      <c r="B3" s="96"/>
      <c r="C3" s="98"/>
      <c r="D3" s="92" t="s">
        <v>268</v>
      </c>
      <c r="E3" s="93"/>
      <c r="F3" s="99"/>
      <c r="G3" s="99"/>
      <c r="H3" s="95"/>
      <c r="I3" s="96"/>
      <c r="J3" s="96"/>
      <c r="K3" s="96"/>
      <c r="L3" s="96"/>
      <c r="M3" s="96"/>
      <c r="N3" s="96">
        <f>SUBTOTAL(9,N2:N2)</f>
        <v>1</v>
      </c>
    </row>
    <row r="4" spans="1:14" s="132" customFormat="1">
      <c r="A4" s="97"/>
      <c r="B4" s="96"/>
      <c r="C4" s="98"/>
      <c r="D4" s="92" t="s">
        <v>49</v>
      </c>
      <c r="E4" s="93"/>
      <c r="F4" s="99"/>
      <c r="G4" s="99"/>
      <c r="H4" s="95"/>
      <c r="I4" s="96"/>
      <c r="J4" s="96"/>
      <c r="K4" s="96"/>
      <c r="L4" s="96"/>
      <c r="M4" s="96"/>
      <c r="N4" s="96">
        <f>SUBTOTAL(9,N2:N2)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"/>
  <sheetViews>
    <sheetView topLeftCell="F1" workbookViewId="0">
      <selection activeCell="I17" sqref="I17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6.42578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0" bestFit="1" customWidth="1"/>
    <col min="13" max="13" width="24.85546875" bestFit="1" customWidth="1"/>
  </cols>
  <sheetData>
    <row r="1" spans="1:14" ht="75">
      <c r="A1" s="118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20" t="s">
        <v>7</v>
      </c>
      <c r="I1" s="119" t="s">
        <v>8</v>
      </c>
      <c r="J1" s="119" t="s">
        <v>9</v>
      </c>
      <c r="K1" s="119" t="s">
        <v>10</v>
      </c>
      <c r="L1" s="119" t="s">
        <v>11</v>
      </c>
      <c r="M1" s="120" t="s">
        <v>12</v>
      </c>
      <c r="N1" s="120" t="s">
        <v>13</v>
      </c>
    </row>
    <row r="2" spans="1:14" outlineLevel="2">
      <c r="A2" s="114">
        <v>130809015</v>
      </c>
      <c r="B2" s="117" t="s">
        <v>154</v>
      </c>
      <c r="C2" s="115">
        <v>93000016</v>
      </c>
      <c r="D2" s="117" t="s">
        <v>155</v>
      </c>
      <c r="E2" s="116" t="s">
        <v>156</v>
      </c>
      <c r="F2" s="122">
        <v>44501</v>
      </c>
      <c r="G2" s="122">
        <v>46143</v>
      </c>
      <c r="H2" s="121">
        <v>5</v>
      </c>
      <c r="I2" s="117" t="s">
        <v>16</v>
      </c>
      <c r="J2" s="117" t="s">
        <v>17</v>
      </c>
      <c r="K2" s="117" t="s">
        <v>157</v>
      </c>
      <c r="L2" s="117" t="s">
        <v>158</v>
      </c>
      <c r="M2" s="117" t="s">
        <v>159</v>
      </c>
      <c r="N2" s="88">
        <v>1</v>
      </c>
    </row>
    <row r="3" spans="1:14" s="132" customFormat="1" outlineLevel="1">
      <c r="A3" s="97"/>
      <c r="B3" s="96"/>
      <c r="C3" s="98"/>
      <c r="D3" s="92" t="s">
        <v>243</v>
      </c>
      <c r="E3" s="93"/>
      <c r="F3" s="99"/>
      <c r="G3" s="99"/>
      <c r="H3" s="95"/>
      <c r="I3" s="96"/>
      <c r="J3" s="96"/>
      <c r="K3" s="96"/>
      <c r="L3" s="96"/>
      <c r="M3" s="96"/>
      <c r="N3" s="96">
        <f>SUBTOTAL(9,N2:N2)</f>
        <v>1</v>
      </c>
    </row>
    <row r="4" spans="1:14" outlineLevel="2">
      <c r="A4" s="114">
        <v>130809015</v>
      </c>
      <c r="B4" s="117" t="s">
        <v>154</v>
      </c>
      <c r="C4" s="115">
        <v>43001746</v>
      </c>
      <c r="D4" s="117" t="s">
        <v>160</v>
      </c>
      <c r="E4" s="116" t="s">
        <v>156</v>
      </c>
      <c r="F4" s="122">
        <v>43770</v>
      </c>
      <c r="G4" s="122">
        <v>45413</v>
      </c>
      <c r="H4" s="121">
        <v>5</v>
      </c>
      <c r="I4" s="117" t="s">
        <v>16</v>
      </c>
      <c r="J4" s="117" t="s">
        <v>17</v>
      </c>
      <c r="K4" s="117" t="s">
        <v>157</v>
      </c>
      <c r="L4" s="117" t="s">
        <v>158</v>
      </c>
      <c r="M4" s="117" t="s">
        <v>159</v>
      </c>
      <c r="N4" s="88">
        <v>1</v>
      </c>
    </row>
    <row r="5" spans="1:14" s="132" customFormat="1" outlineLevel="1">
      <c r="A5" s="97"/>
      <c r="B5" s="96"/>
      <c r="C5" s="98"/>
      <c r="D5" s="92" t="s">
        <v>244</v>
      </c>
      <c r="E5" s="93"/>
      <c r="F5" s="99"/>
      <c r="G5" s="99"/>
      <c r="H5" s="95"/>
      <c r="I5" s="96"/>
      <c r="J5" s="96"/>
      <c r="K5" s="96"/>
      <c r="L5" s="96"/>
      <c r="M5" s="96"/>
      <c r="N5" s="96">
        <f>SUBTOTAL(9,N4:N4)</f>
        <v>1</v>
      </c>
    </row>
    <row r="6" spans="1:14" outlineLevel="2">
      <c r="A6" s="114">
        <v>130809015</v>
      </c>
      <c r="B6" s="117" t="s">
        <v>154</v>
      </c>
      <c r="C6" s="115">
        <v>93000699</v>
      </c>
      <c r="D6" s="117" t="s">
        <v>161</v>
      </c>
      <c r="E6" s="116" t="s">
        <v>162</v>
      </c>
      <c r="F6" s="122">
        <v>44501</v>
      </c>
      <c r="G6" s="122">
        <v>46143</v>
      </c>
      <c r="H6" s="121">
        <v>5</v>
      </c>
      <c r="I6" s="117" t="s">
        <v>163</v>
      </c>
      <c r="J6" s="117" t="s">
        <v>17</v>
      </c>
      <c r="K6" s="117" t="s">
        <v>157</v>
      </c>
      <c r="L6" s="117" t="s">
        <v>158</v>
      </c>
      <c r="M6" s="117" t="s">
        <v>159</v>
      </c>
      <c r="N6" s="88">
        <v>1</v>
      </c>
    </row>
    <row r="7" spans="1:14" s="132" customFormat="1" outlineLevel="1">
      <c r="A7" s="97"/>
      <c r="B7" s="96"/>
      <c r="C7" s="98"/>
      <c r="D7" s="92" t="s">
        <v>245</v>
      </c>
      <c r="E7" s="93"/>
      <c r="F7" s="99"/>
      <c r="G7" s="99"/>
      <c r="H7" s="95"/>
      <c r="I7" s="96"/>
      <c r="J7" s="96"/>
      <c r="K7" s="96"/>
      <c r="L7" s="96"/>
      <c r="M7" s="96"/>
      <c r="N7" s="96">
        <f>SUBTOTAL(9,N6:N6)</f>
        <v>1</v>
      </c>
    </row>
    <row r="8" spans="1:14" outlineLevel="2">
      <c r="A8" s="114">
        <v>130809015</v>
      </c>
      <c r="B8" s="117" t="s">
        <v>154</v>
      </c>
      <c r="C8" s="115">
        <v>43001593</v>
      </c>
      <c r="D8" s="117" t="s">
        <v>164</v>
      </c>
      <c r="E8" s="116" t="s">
        <v>162</v>
      </c>
      <c r="F8" s="122">
        <v>43770</v>
      </c>
      <c r="G8" s="122">
        <v>45413</v>
      </c>
      <c r="H8" s="121">
        <v>5</v>
      </c>
      <c r="I8" s="117" t="s">
        <v>16</v>
      </c>
      <c r="J8" s="117" t="s">
        <v>17</v>
      </c>
      <c r="K8" s="117" t="s">
        <v>157</v>
      </c>
      <c r="L8" s="117" t="s">
        <v>158</v>
      </c>
      <c r="M8" s="117" t="s">
        <v>263</v>
      </c>
      <c r="N8" s="88">
        <v>1</v>
      </c>
    </row>
    <row r="9" spans="1:14" s="132" customFormat="1" outlineLevel="1">
      <c r="A9" s="97"/>
      <c r="B9" s="96"/>
      <c r="C9" s="98"/>
      <c r="D9" s="92" t="s">
        <v>246</v>
      </c>
      <c r="E9" s="93"/>
      <c r="F9" s="99"/>
      <c r="G9" s="99"/>
      <c r="H9" s="95"/>
      <c r="I9" s="96"/>
      <c r="J9" s="96"/>
      <c r="K9" s="96"/>
      <c r="L9" s="96"/>
      <c r="M9" s="96"/>
      <c r="N9" s="96">
        <f>SUBTOTAL(9,N8:N8)</f>
        <v>1</v>
      </c>
    </row>
    <row r="10" spans="1:14" outlineLevel="2">
      <c r="A10" s="114">
        <v>130809015</v>
      </c>
      <c r="B10" s="117" t="s">
        <v>154</v>
      </c>
      <c r="C10" s="115">
        <v>93000690</v>
      </c>
      <c r="D10" s="117" t="s">
        <v>165</v>
      </c>
      <c r="E10" s="116" t="s">
        <v>166</v>
      </c>
      <c r="F10" s="122">
        <v>44501</v>
      </c>
      <c r="G10" s="122">
        <v>46143</v>
      </c>
      <c r="H10" s="121">
        <v>5</v>
      </c>
      <c r="I10" s="117" t="s">
        <v>16</v>
      </c>
      <c r="J10" s="117" t="s">
        <v>17</v>
      </c>
      <c r="K10" s="117" t="s">
        <v>157</v>
      </c>
      <c r="L10" s="117" t="s">
        <v>158</v>
      </c>
      <c r="M10" s="117" t="s">
        <v>159</v>
      </c>
      <c r="N10" s="88">
        <v>1</v>
      </c>
    </row>
    <row r="11" spans="1:14" s="132" customFormat="1" outlineLevel="1">
      <c r="A11" s="97"/>
      <c r="B11" s="96"/>
      <c r="C11" s="98"/>
      <c r="D11" s="92" t="s">
        <v>247</v>
      </c>
      <c r="E11" s="93"/>
      <c r="F11" s="99"/>
      <c r="G11" s="99"/>
      <c r="H11" s="95"/>
      <c r="I11" s="96"/>
      <c r="J11" s="96"/>
      <c r="K11" s="96"/>
      <c r="L11" s="96"/>
      <c r="M11" s="96"/>
      <c r="N11" s="96">
        <f>SUBTOTAL(9,N10:N10)</f>
        <v>1</v>
      </c>
    </row>
    <row r="12" spans="1:14" s="132" customFormat="1">
      <c r="A12" s="97"/>
      <c r="B12" s="96"/>
      <c r="C12" s="98"/>
      <c r="D12" s="92" t="s">
        <v>49</v>
      </c>
      <c r="E12" s="93"/>
      <c r="F12" s="99"/>
      <c r="G12" s="99"/>
      <c r="H12" s="95"/>
      <c r="I12" s="96"/>
      <c r="J12" s="96"/>
      <c r="K12" s="96"/>
      <c r="L12" s="96"/>
      <c r="M12" s="96"/>
      <c r="N12" s="96">
        <f>SUBTOTAL(9,N2:N11)</f>
        <v>5</v>
      </c>
    </row>
  </sheetData>
  <autoFilter ref="A1:N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7"/>
  <sheetViews>
    <sheetView topLeftCell="E16" workbookViewId="0">
      <selection activeCell="L35" sqref="L35"/>
    </sheetView>
  </sheetViews>
  <sheetFormatPr baseColWidth="10" defaultRowHeight="15"/>
  <cols>
    <col min="1" max="1" width="27.42578125" bestFit="1" customWidth="1"/>
    <col min="2" max="2" width="39" bestFit="1" customWidth="1"/>
    <col min="3" max="3" width="9.5703125" bestFit="1" customWidth="1"/>
    <col min="4" max="4" width="59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2.140625" bestFit="1" customWidth="1"/>
    <col min="13" max="13" width="24.7109375" bestFit="1" customWidth="1"/>
    <col min="14" max="14" width="10.42578125" bestFit="1" customWidth="1"/>
  </cols>
  <sheetData>
    <row r="1" spans="1:14" ht="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</row>
    <row r="2" spans="1:14">
      <c r="A2" s="4">
        <v>130000235</v>
      </c>
      <c r="B2" s="5" t="s">
        <v>14</v>
      </c>
      <c r="C2" s="6">
        <v>43001900</v>
      </c>
      <c r="D2" s="135" t="s">
        <v>295</v>
      </c>
      <c r="E2" s="134" t="s">
        <v>296</v>
      </c>
      <c r="F2" s="140">
        <v>44501</v>
      </c>
      <c r="G2" s="140">
        <v>46143</v>
      </c>
      <c r="H2" s="139">
        <v>5</v>
      </c>
      <c r="I2" s="135" t="s">
        <v>16</v>
      </c>
      <c r="J2" s="135" t="s">
        <v>17</v>
      </c>
      <c r="K2" s="135" t="s">
        <v>18</v>
      </c>
      <c r="L2" s="135" t="s">
        <v>19</v>
      </c>
      <c r="M2" s="135" t="s">
        <v>20</v>
      </c>
      <c r="N2" s="135">
        <v>1</v>
      </c>
    </row>
    <row r="3" spans="1:14">
      <c r="A3" s="16"/>
      <c r="B3" s="15"/>
      <c r="C3" s="17"/>
      <c r="D3" s="12" t="s">
        <v>21</v>
      </c>
      <c r="E3" s="13"/>
      <c r="F3" s="18"/>
      <c r="G3" s="18"/>
      <c r="H3" s="14"/>
      <c r="I3" s="15"/>
      <c r="J3" s="15"/>
      <c r="K3" s="15"/>
      <c r="L3" s="15"/>
      <c r="M3" s="15"/>
      <c r="N3" s="15">
        <f>SUBTOTAL(9,N2:N2)</f>
        <v>1</v>
      </c>
    </row>
    <row r="4" spans="1:14">
      <c r="A4" s="4">
        <v>130000235</v>
      </c>
      <c r="B4" s="5" t="s">
        <v>14</v>
      </c>
      <c r="C4" s="6">
        <v>43000855</v>
      </c>
      <c r="D4" s="135" t="s">
        <v>297</v>
      </c>
      <c r="E4" s="134" t="s">
        <v>46</v>
      </c>
      <c r="F4" s="8">
        <v>44501</v>
      </c>
      <c r="G4" s="8">
        <v>46143</v>
      </c>
      <c r="H4" s="9">
        <v>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135">
        <v>1</v>
      </c>
    </row>
    <row r="5" spans="1:14">
      <c r="A5" s="16"/>
      <c r="B5" s="15"/>
      <c r="C5" s="17"/>
      <c r="D5" s="12" t="s">
        <v>22</v>
      </c>
      <c r="E5" s="13"/>
      <c r="F5" s="18"/>
      <c r="G5" s="18"/>
      <c r="H5" s="14"/>
      <c r="I5" s="15"/>
      <c r="J5" s="15"/>
      <c r="K5" s="15"/>
      <c r="L5" s="15"/>
      <c r="M5" s="15"/>
      <c r="N5" s="96">
        <f>SUBTOTAL(9,N4:N4)</f>
        <v>1</v>
      </c>
    </row>
    <row r="6" spans="1:14">
      <c r="A6" s="4">
        <v>130000235</v>
      </c>
      <c r="B6" s="5" t="s">
        <v>14</v>
      </c>
      <c r="C6" s="6">
        <v>93000707</v>
      </c>
      <c r="D6" s="135" t="s">
        <v>304</v>
      </c>
      <c r="E6" s="7" t="s">
        <v>23</v>
      </c>
      <c r="F6" s="8">
        <v>44501</v>
      </c>
      <c r="G6" s="8">
        <v>46143</v>
      </c>
      <c r="H6" s="9">
        <v>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135">
        <v>1</v>
      </c>
    </row>
    <row r="7" spans="1:14">
      <c r="A7" s="16"/>
      <c r="B7" s="15"/>
      <c r="C7" s="17"/>
      <c r="D7" s="12" t="s">
        <v>24</v>
      </c>
      <c r="E7" s="13"/>
      <c r="F7" s="18"/>
      <c r="G7" s="18"/>
      <c r="H7" s="14"/>
      <c r="I7" s="15"/>
      <c r="J7" s="15"/>
      <c r="K7" s="15"/>
      <c r="L7" s="15"/>
      <c r="M7" s="15"/>
      <c r="N7" s="20">
        <f>SUBTOTAL(9,N6:N6)</f>
        <v>1</v>
      </c>
    </row>
    <row r="8" spans="1:14" ht="30">
      <c r="A8" s="4">
        <v>130000235</v>
      </c>
      <c r="B8" s="5" t="s">
        <v>14</v>
      </c>
      <c r="C8" s="6">
        <v>43001901</v>
      </c>
      <c r="D8" s="146" t="s">
        <v>305</v>
      </c>
      <c r="E8" s="134" t="s">
        <v>306</v>
      </c>
      <c r="F8" s="8">
        <v>43770</v>
      </c>
      <c r="G8" s="8">
        <v>45413</v>
      </c>
      <c r="H8" s="9">
        <v>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135">
        <v>1</v>
      </c>
    </row>
    <row r="9" spans="1:14">
      <c r="A9" s="16"/>
      <c r="B9" s="15"/>
      <c r="C9" s="17"/>
      <c r="D9" s="12" t="s">
        <v>25</v>
      </c>
      <c r="E9" s="13"/>
      <c r="F9" s="18"/>
      <c r="G9" s="18"/>
      <c r="H9" s="14"/>
      <c r="I9" s="15"/>
      <c r="J9" s="15"/>
      <c r="K9" s="15"/>
      <c r="L9" s="15"/>
      <c r="M9" s="15"/>
      <c r="N9" s="20">
        <f>SUBTOTAL(9,N8:N8)</f>
        <v>1</v>
      </c>
    </row>
    <row r="10" spans="1:14">
      <c r="A10" s="4">
        <v>130000235</v>
      </c>
      <c r="B10" s="5" t="s">
        <v>14</v>
      </c>
      <c r="C10" s="6">
        <v>93000558</v>
      </c>
      <c r="D10" s="5" t="s">
        <v>26</v>
      </c>
      <c r="E10" s="134" t="s">
        <v>299</v>
      </c>
      <c r="F10" s="8">
        <v>44501</v>
      </c>
      <c r="G10" s="8">
        <v>46143</v>
      </c>
      <c r="H10" s="9">
        <v>5</v>
      </c>
      <c r="I10" s="5" t="s">
        <v>16</v>
      </c>
      <c r="J10" s="5" t="s">
        <v>17</v>
      </c>
      <c r="K10" s="5" t="s">
        <v>18</v>
      </c>
      <c r="L10" s="5" t="s">
        <v>19</v>
      </c>
      <c r="M10" s="5" t="s">
        <v>20</v>
      </c>
      <c r="N10" s="135">
        <v>1</v>
      </c>
    </row>
    <row r="11" spans="1:14">
      <c r="A11" s="16"/>
      <c r="B11" s="15"/>
      <c r="C11" s="17"/>
      <c r="D11" s="12" t="s">
        <v>27</v>
      </c>
      <c r="E11" s="13"/>
      <c r="F11" s="18"/>
      <c r="G11" s="18"/>
      <c r="H11" s="14"/>
      <c r="I11" s="15"/>
      <c r="J11" s="15"/>
      <c r="K11" s="15"/>
      <c r="L11" s="15"/>
      <c r="M11" s="15"/>
      <c r="N11" s="20">
        <f>SUBTOTAL(9,N10:N10)</f>
        <v>1</v>
      </c>
    </row>
    <row r="12" spans="1:14">
      <c r="A12" s="4">
        <v>130000235</v>
      </c>
      <c r="B12" s="5" t="s">
        <v>14</v>
      </c>
      <c r="C12" s="6">
        <v>43001679</v>
      </c>
      <c r="D12" s="135" t="s">
        <v>298</v>
      </c>
      <c r="E12" s="134" t="s">
        <v>276</v>
      </c>
      <c r="F12" s="8">
        <v>44866</v>
      </c>
      <c r="G12" s="8">
        <v>45047</v>
      </c>
      <c r="H12" s="9">
        <v>1</v>
      </c>
      <c r="I12" s="5" t="s">
        <v>16</v>
      </c>
      <c r="J12" s="5" t="s">
        <v>17</v>
      </c>
      <c r="K12" s="5" t="s">
        <v>29</v>
      </c>
      <c r="L12" s="5" t="s">
        <v>30</v>
      </c>
      <c r="M12" s="5" t="s">
        <v>31</v>
      </c>
      <c r="N12" s="11"/>
    </row>
    <row r="13" spans="1:14" s="132" customFormat="1">
      <c r="A13" s="123">
        <v>130000235</v>
      </c>
      <c r="B13" s="135" t="s">
        <v>14</v>
      </c>
      <c r="C13" s="133">
        <v>43001679</v>
      </c>
      <c r="D13" s="135" t="s">
        <v>28</v>
      </c>
      <c r="E13" s="134" t="s">
        <v>276</v>
      </c>
      <c r="F13" s="140">
        <v>44866</v>
      </c>
      <c r="G13" s="140">
        <v>45047</v>
      </c>
      <c r="H13" s="139">
        <v>1</v>
      </c>
      <c r="I13" s="135" t="s">
        <v>16</v>
      </c>
      <c r="J13" s="135" t="s">
        <v>17</v>
      </c>
      <c r="K13" s="135" t="s">
        <v>29</v>
      </c>
      <c r="L13" s="135" t="s">
        <v>30</v>
      </c>
      <c r="M13" s="135" t="s">
        <v>20</v>
      </c>
      <c r="N13" s="135">
        <v>1</v>
      </c>
    </row>
    <row r="14" spans="1:14">
      <c r="A14" s="16"/>
      <c r="B14" s="15"/>
      <c r="C14" s="17"/>
      <c r="D14" s="12" t="s">
        <v>32</v>
      </c>
      <c r="E14" s="13"/>
      <c r="F14" s="18"/>
      <c r="G14" s="18"/>
      <c r="H14" s="14"/>
      <c r="I14" s="15"/>
      <c r="J14" s="15"/>
      <c r="K14" s="15"/>
      <c r="L14" s="15"/>
      <c r="M14" s="15"/>
      <c r="N14" s="20">
        <f>SUBTOTAL(9,N12:N13)</f>
        <v>1</v>
      </c>
    </row>
    <row r="15" spans="1:14" ht="30">
      <c r="A15" s="4">
        <v>130000235</v>
      </c>
      <c r="B15" s="5" t="s">
        <v>14</v>
      </c>
      <c r="C15" s="6">
        <v>43001181</v>
      </c>
      <c r="D15" s="146" t="s">
        <v>300</v>
      </c>
      <c r="E15" s="10" t="s">
        <v>33</v>
      </c>
      <c r="F15" s="8">
        <v>44501</v>
      </c>
      <c r="G15" s="8">
        <v>46143</v>
      </c>
      <c r="H15" s="9">
        <v>5</v>
      </c>
      <c r="I15" s="5" t="s">
        <v>16</v>
      </c>
      <c r="J15" s="5" t="s">
        <v>17</v>
      </c>
      <c r="K15" s="5" t="s">
        <v>18</v>
      </c>
      <c r="L15" s="5" t="s">
        <v>19</v>
      </c>
      <c r="M15" s="5" t="s">
        <v>34</v>
      </c>
      <c r="N15" s="135">
        <v>1</v>
      </c>
    </row>
    <row r="16" spans="1:14">
      <c r="A16" s="16"/>
      <c r="B16" s="15"/>
      <c r="C16" s="17"/>
      <c r="D16" s="12" t="s">
        <v>35</v>
      </c>
      <c r="E16" s="19"/>
      <c r="F16" s="18"/>
      <c r="G16" s="18"/>
      <c r="H16" s="14"/>
      <c r="I16" s="15"/>
      <c r="J16" s="15"/>
      <c r="K16" s="15"/>
      <c r="L16" s="15"/>
      <c r="M16" s="15"/>
      <c r="N16" s="20">
        <f>SUBTOTAL(9,N15:N15)</f>
        <v>1</v>
      </c>
    </row>
    <row r="17" spans="1:14" ht="30">
      <c r="A17" s="4">
        <v>130000235</v>
      </c>
      <c r="B17" s="5" t="s">
        <v>14</v>
      </c>
      <c r="C17" s="6">
        <v>43001181</v>
      </c>
      <c r="D17" s="135" t="s">
        <v>301</v>
      </c>
      <c r="E17" s="10" t="s">
        <v>33</v>
      </c>
      <c r="F17" s="8">
        <v>44501</v>
      </c>
      <c r="G17" s="8">
        <v>46143</v>
      </c>
      <c r="H17" s="9">
        <v>5</v>
      </c>
      <c r="I17" s="5" t="s">
        <v>16</v>
      </c>
      <c r="J17" s="5" t="s">
        <v>17</v>
      </c>
      <c r="K17" s="5" t="s">
        <v>18</v>
      </c>
      <c r="L17" s="5" t="s">
        <v>19</v>
      </c>
      <c r="M17" s="5" t="s">
        <v>34</v>
      </c>
      <c r="N17" s="135">
        <v>1</v>
      </c>
    </row>
    <row r="18" spans="1:14">
      <c r="A18" s="16"/>
      <c r="B18" s="15"/>
      <c r="C18" s="17"/>
      <c r="D18" s="12" t="s">
        <v>36</v>
      </c>
      <c r="E18" s="19"/>
      <c r="F18" s="18"/>
      <c r="G18" s="18"/>
      <c r="H18" s="14"/>
      <c r="I18" s="15"/>
      <c r="J18" s="15"/>
      <c r="K18" s="15"/>
      <c r="L18" s="15"/>
      <c r="M18" s="15"/>
      <c r="N18" s="20">
        <f>SUBTOTAL(9,N17:N17)</f>
        <v>1</v>
      </c>
    </row>
    <row r="19" spans="1:14">
      <c r="A19" s="4">
        <v>130000235</v>
      </c>
      <c r="B19" s="5" t="s">
        <v>14</v>
      </c>
      <c r="C19" s="6">
        <v>93000693</v>
      </c>
      <c r="D19" s="5" t="s">
        <v>37</v>
      </c>
      <c r="E19" s="134" t="s">
        <v>309</v>
      </c>
      <c r="F19" s="8">
        <v>44501</v>
      </c>
      <c r="G19" s="8">
        <v>46143</v>
      </c>
      <c r="H19" s="9">
        <v>5</v>
      </c>
      <c r="I19" s="5" t="s">
        <v>16</v>
      </c>
      <c r="J19" s="5" t="s">
        <v>17</v>
      </c>
      <c r="K19" s="5" t="s">
        <v>18</v>
      </c>
      <c r="L19" s="5" t="s">
        <v>19</v>
      </c>
      <c r="M19" s="5" t="s">
        <v>20</v>
      </c>
      <c r="N19" s="11">
        <v>1</v>
      </c>
    </row>
    <row r="20" spans="1:14">
      <c r="A20" s="16"/>
      <c r="B20" s="15"/>
      <c r="C20" s="17"/>
      <c r="D20" s="12" t="s">
        <v>38</v>
      </c>
      <c r="E20" s="13"/>
      <c r="F20" s="18"/>
      <c r="G20" s="18"/>
      <c r="H20" s="14"/>
      <c r="I20" s="15"/>
      <c r="J20" s="15"/>
      <c r="K20" s="15"/>
      <c r="L20" s="15"/>
      <c r="M20" s="15"/>
      <c r="N20" s="20">
        <f>SUBTOTAL(9,N19:N19)</f>
        <v>1</v>
      </c>
    </row>
    <row r="21" spans="1:14" ht="30">
      <c r="A21" s="4">
        <v>130000235</v>
      </c>
      <c r="B21" s="5" t="s">
        <v>14</v>
      </c>
      <c r="C21" s="6">
        <v>93000695</v>
      </c>
      <c r="D21" s="146" t="s">
        <v>308</v>
      </c>
      <c r="E21" s="7" t="s">
        <v>39</v>
      </c>
      <c r="F21" s="8">
        <v>44501</v>
      </c>
      <c r="G21" s="8">
        <v>46143</v>
      </c>
      <c r="H21" s="9">
        <v>5</v>
      </c>
      <c r="I21" s="5" t="s">
        <v>16</v>
      </c>
      <c r="J21" s="5" t="s">
        <v>17</v>
      </c>
      <c r="K21" s="135" t="s">
        <v>273</v>
      </c>
      <c r="L21" s="5" t="s">
        <v>19</v>
      </c>
      <c r="M21" s="5" t="s">
        <v>20</v>
      </c>
      <c r="N21" s="11">
        <v>1</v>
      </c>
    </row>
    <row r="22" spans="1:14">
      <c r="A22" s="16"/>
      <c r="B22" s="15"/>
      <c r="C22" s="17"/>
      <c r="D22" s="12" t="s">
        <v>40</v>
      </c>
      <c r="E22" s="13"/>
      <c r="F22" s="18"/>
      <c r="G22" s="18"/>
      <c r="H22" s="14"/>
      <c r="I22" s="15"/>
      <c r="J22" s="15"/>
      <c r="K22" s="15"/>
      <c r="L22" s="15"/>
      <c r="M22" s="15"/>
      <c r="N22" s="20">
        <f>SUBTOTAL(9,N21:N21)</f>
        <v>1</v>
      </c>
    </row>
    <row r="23" spans="1:14">
      <c r="A23" s="4">
        <v>130000235</v>
      </c>
      <c r="B23" s="5" t="s">
        <v>14</v>
      </c>
      <c r="C23" s="6">
        <v>43001938</v>
      </c>
      <c r="D23" s="135" t="s">
        <v>307</v>
      </c>
      <c r="E23" s="134" t="s">
        <v>41</v>
      </c>
      <c r="F23" s="8">
        <v>44501</v>
      </c>
      <c r="G23" s="8">
        <v>46143</v>
      </c>
      <c r="H23" s="9">
        <v>5</v>
      </c>
      <c r="I23" s="5" t="s">
        <v>16</v>
      </c>
      <c r="J23" s="5" t="s">
        <v>17</v>
      </c>
      <c r="K23" s="5" t="s">
        <v>18</v>
      </c>
      <c r="L23" s="5" t="s">
        <v>19</v>
      </c>
      <c r="M23" s="5" t="s">
        <v>34</v>
      </c>
      <c r="N23" s="135">
        <v>1</v>
      </c>
    </row>
    <row r="24" spans="1:14">
      <c r="A24" s="16"/>
      <c r="B24" s="15"/>
      <c r="C24" s="17"/>
      <c r="D24" s="12" t="s">
        <v>42</v>
      </c>
      <c r="E24" s="13"/>
      <c r="F24" s="18"/>
      <c r="G24" s="18"/>
      <c r="H24" s="14"/>
      <c r="I24" s="15"/>
      <c r="J24" s="15"/>
      <c r="K24" s="15"/>
      <c r="L24" s="15"/>
      <c r="M24" s="15"/>
      <c r="N24" s="20">
        <f>SUBTOTAL(9,N23:N23)</f>
        <v>1</v>
      </c>
    </row>
    <row r="25" spans="1:14">
      <c r="A25" s="4">
        <v>130000235</v>
      </c>
      <c r="B25" s="5" t="s">
        <v>14</v>
      </c>
      <c r="C25" s="6">
        <v>93000556</v>
      </c>
      <c r="D25" s="5" t="s">
        <v>43</v>
      </c>
      <c r="E25" s="7" t="s">
        <v>44</v>
      </c>
      <c r="F25" s="8">
        <v>44501</v>
      </c>
      <c r="G25" s="8">
        <v>46143</v>
      </c>
      <c r="H25" s="9">
        <v>5</v>
      </c>
      <c r="I25" s="5" t="s">
        <v>16</v>
      </c>
      <c r="J25" s="5" t="s">
        <v>17</v>
      </c>
      <c r="K25" s="5" t="s">
        <v>18</v>
      </c>
      <c r="L25" s="5" t="s">
        <v>19</v>
      </c>
      <c r="M25" s="5" t="s">
        <v>20</v>
      </c>
      <c r="N25" s="11">
        <v>1</v>
      </c>
    </row>
    <row r="26" spans="1:14">
      <c r="A26" s="16"/>
      <c r="B26" s="15"/>
      <c r="C26" s="17"/>
      <c r="D26" s="12" t="s">
        <v>45</v>
      </c>
      <c r="E26" s="13"/>
      <c r="F26" s="18"/>
      <c r="G26" s="18"/>
      <c r="H26" s="14"/>
      <c r="I26" s="15"/>
      <c r="J26" s="15"/>
      <c r="K26" s="15"/>
      <c r="L26" s="15"/>
      <c r="M26" s="15"/>
      <c r="N26" s="20">
        <f>SUBTOTAL(9,N25:N25)</f>
        <v>1</v>
      </c>
    </row>
    <row r="27" spans="1:14">
      <c r="A27" s="4">
        <v>130000235</v>
      </c>
      <c r="B27" s="5" t="s">
        <v>14</v>
      </c>
      <c r="C27" s="6">
        <v>43001182</v>
      </c>
      <c r="D27" s="135" t="s">
        <v>302</v>
      </c>
      <c r="E27" s="7" t="s">
        <v>46</v>
      </c>
      <c r="F27" s="8">
        <v>43770</v>
      </c>
      <c r="G27" s="8">
        <v>45413</v>
      </c>
      <c r="H27" s="9">
        <v>5</v>
      </c>
      <c r="I27" s="5" t="s">
        <v>16</v>
      </c>
      <c r="J27" s="5" t="s">
        <v>17</v>
      </c>
      <c r="K27" s="5" t="s">
        <v>18</v>
      </c>
      <c r="L27" s="5" t="s">
        <v>19</v>
      </c>
      <c r="M27" s="5" t="s">
        <v>20</v>
      </c>
      <c r="N27" s="135">
        <v>2</v>
      </c>
    </row>
    <row r="28" spans="1:14">
      <c r="A28" s="16"/>
      <c r="B28" s="15"/>
      <c r="C28" s="17"/>
      <c r="D28" s="12" t="s">
        <v>47</v>
      </c>
      <c r="E28" s="13"/>
      <c r="F28" s="18"/>
      <c r="G28" s="18"/>
      <c r="H28" s="14"/>
      <c r="I28" s="15"/>
      <c r="J28" s="15"/>
      <c r="K28" s="15"/>
      <c r="L28" s="15"/>
      <c r="M28" s="15"/>
      <c r="N28" s="20">
        <f>SUBTOTAL(9,N27:N27)</f>
        <v>2</v>
      </c>
    </row>
    <row r="29" spans="1:14" s="132" customFormat="1">
      <c r="A29" s="123">
        <v>130000235</v>
      </c>
      <c r="B29" s="135" t="s">
        <v>14</v>
      </c>
      <c r="C29" s="133"/>
      <c r="D29" s="135" t="s">
        <v>291</v>
      </c>
      <c r="E29" s="134" t="s">
        <v>46</v>
      </c>
      <c r="F29" s="140">
        <v>44866</v>
      </c>
      <c r="G29" s="140">
        <v>45047</v>
      </c>
      <c r="H29" s="139">
        <v>1</v>
      </c>
      <c r="I29" s="135" t="s">
        <v>16</v>
      </c>
      <c r="J29" s="135" t="s">
        <v>17</v>
      </c>
      <c r="K29" s="135" t="s">
        <v>18</v>
      </c>
      <c r="L29" s="135" t="s">
        <v>19</v>
      </c>
      <c r="M29" s="135" t="s">
        <v>20</v>
      </c>
      <c r="N29" s="88"/>
    </row>
    <row r="30" spans="1:14" s="132" customFormat="1">
      <c r="A30" s="97"/>
      <c r="B30" s="96"/>
      <c r="C30" s="98"/>
      <c r="D30" s="92" t="s">
        <v>292</v>
      </c>
      <c r="E30" s="93"/>
      <c r="F30" s="99"/>
      <c r="G30" s="99"/>
      <c r="H30" s="95"/>
      <c r="I30" s="96"/>
      <c r="J30" s="96"/>
      <c r="K30" s="96"/>
      <c r="L30" s="96"/>
      <c r="M30" s="96"/>
      <c r="N30" s="96">
        <f>SUBTOTAL(9,N29:N29)</f>
        <v>0</v>
      </c>
    </row>
    <row r="31" spans="1:14" s="132" customFormat="1">
      <c r="A31" s="123">
        <v>130000235</v>
      </c>
      <c r="B31" s="135" t="s">
        <v>14</v>
      </c>
      <c r="C31" s="133"/>
      <c r="D31" t="s">
        <v>277</v>
      </c>
      <c r="E31" t="s">
        <v>15</v>
      </c>
      <c r="F31" s="140">
        <v>44501</v>
      </c>
      <c r="G31" s="140">
        <v>45047</v>
      </c>
      <c r="H31" s="139">
        <v>1</v>
      </c>
      <c r="I31" t="s">
        <v>16</v>
      </c>
      <c r="J31" t="s">
        <v>17</v>
      </c>
      <c r="K31" t="s">
        <v>19</v>
      </c>
      <c r="L31" t="s">
        <v>18</v>
      </c>
      <c r="M31" t="s">
        <v>20</v>
      </c>
      <c r="N31" s="88"/>
    </row>
    <row r="32" spans="1:14" s="132" customFormat="1">
      <c r="A32" s="97"/>
      <c r="B32" s="96"/>
      <c r="C32" s="98"/>
      <c r="D32" s="92" t="s">
        <v>278</v>
      </c>
      <c r="E32" s="93"/>
      <c r="F32" s="99"/>
      <c r="G32" s="99"/>
      <c r="H32" s="95"/>
      <c r="I32" s="96"/>
      <c r="J32" s="96"/>
      <c r="K32" s="96"/>
      <c r="L32" s="96"/>
      <c r="M32" s="96"/>
      <c r="N32" s="96">
        <f>SUBTOTAL(9,N31:N31)</f>
        <v>0</v>
      </c>
    </row>
    <row r="33" spans="1:14" s="132" customFormat="1">
      <c r="A33" s="123">
        <v>130000235</v>
      </c>
      <c r="B33" s="135" t="s">
        <v>14</v>
      </c>
      <c r="C33" s="133">
        <v>93000831</v>
      </c>
      <c r="D33" s="145" t="s">
        <v>75</v>
      </c>
      <c r="E33" s="145" t="s">
        <v>76</v>
      </c>
      <c r="F33" s="140">
        <v>44501</v>
      </c>
      <c r="G33" s="140">
        <v>45047</v>
      </c>
      <c r="H33" s="139">
        <v>1</v>
      </c>
      <c r="I33" s="88" t="s">
        <v>16</v>
      </c>
      <c r="J33" s="88" t="s">
        <v>17</v>
      </c>
      <c r="K33" s="88" t="s">
        <v>19</v>
      </c>
      <c r="L33" s="132" t="s">
        <v>273</v>
      </c>
      <c r="M33" s="88" t="s">
        <v>20</v>
      </c>
      <c r="N33" s="88"/>
    </row>
    <row r="34" spans="1:14" s="132" customFormat="1">
      <c r="A34" s="97"/>
      <c r="B34" s="96"/>
      <c r="C34" s="98"/>
      <c r="D34" s="92" t="s">
        <v>293</v>
      </c>
      <c r="E34" s="93"/>
      <c r="F34" s="99"/>
      <c r="G34" s="99"/>
      <c r="H34" s="95"/>
      <c r="I34" s="96"/>
      <c r="J34" s="96"/>
      <c r="K34" s="96"/>
      <c r="L34" s="96"/>
      <c r="M34" s="96"/>
      <c r="N34" s="96">
        <f>SUBTOTAL(9,N33:N33)</f>
        <v>0</v>
      </c>
    </row>
    <row r="35" spans="1:14">
      <c r="A35" s="4">
        <v>130000235</v>
      </c>
      <c r="B35" s="5" t="s">
        <v>14</v>
      </c>
      <c r="C35" s="6">
        <v>43000858</v>
      </c>
      <c r="D35" s="135" t="s">
        <v>303</v>
      </c>
      <c r="E35" s="134" t="s">
        <v>275</v>
      </c>
      <c r="F35" s="8">
        <v>44866</v>
      </c>
      <c r="G35" s="8">
        <v>45047</v>
      </c>
      <c r="H35" s="9">
        <v>1</v>
      </c>
      <c r="I35" s="5" t="s">
        <v>16</v>
      </c>
      <c r="J35" s="5" t="s">
        <v>17</v>
      </c>
      <c r="K35" s="5" t="s">
        <v>18</v>
      </c>
      <c r="L35" s="5" t="s">
        <v>19</v>
      </c>
      <c r="M35" s="5" t="s">
        <v>20</v>
      </c>
      <c r="N35" s="135">
        <v>1</v>
      </c>
    </row>
    <row r="36" spans="1:14">
      <c r="A36" s="16"/>
      <c r="B36" s="15"/>
      <c r="C36" s="17"/>
      <c r="D36" s="12" t="s">
        <v>48</v>
      </c>
      <c r="E36" s="13"/>
      <c r="F36" s="18"/>
      <c r="G36" s="18"/>
      <c r="H36" s="14"/>
      <c r="I36" s="15"/>
      <c r="J36" s="15"/>
      <c r="K36" s="15"/>
      <c r="L36" s="15"/>
      <c r="M36" s="15"/>
      <c r="N36" s="20">
        <f>SUBTOTAL(9,N35:N35)</f>
        <v>1</v>
      </c>
    </row>
    <row r="37" spans="1:14">
      <c r="A37" s="16"/>
      <c r="B37" s="15"/>
      <c r="C37" s="17"/>
      <c r="D37" s="12" t="s">
        <v>49</v>
      </c>
      <c r="E37" s="13"/>
      <c r="F37" s="18"/>
      <c r="G37" s="18"/>
      <c r="H37" s="14"/>
      <c r="I37" s="15"/>
      <c r="J37" s="15"/>
      <c r="K37" s="15"/>
      <c r="L37" s="15"/>
      <c r="M37" s="15"/>
      <c r="N37" s="20">
        <f>SUBTOTAL(9,N2:N36)</f>
        <v>15</v>
      </c>
    </row>
  </sheetData>
  <autoFilter ref="A1:N3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topLeftCell="E2" workbookViewId="0">
      <selection activeCell="M24" sqref="M24"/>
    </sheetView>
  </sheetViews>
  <sheetFormatPr baseColWidth="10" defaultRowHeight="15"/>
  <cols>
    <col min="1" max="1" width="27.42578125" bestFit="1" customWidth="1"/>
    <col min="2" max="2" width="34.7109375" bestFit="1" customWidth="1"/>
    <col min="3" max="3" width="9.5703125" bestFit="1" customWidth="1"/>
    <col min="4" max="4" width="44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6.28515625" bestFit="1" customWidth="1"/>
    <col min="13" max="13" width="24.7109375" bestFit="1" customWidth="1"/>
    <col min="14" max="14" width="10.42578125" bestFit="1" customWidth="1"/>
  </cols>
  <sheetData>
    <row r="1" spans="1:14" ht="75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3" t="s">
        <v>13</v>
      </c>
    </row>
    <row r="2" spans="1:14">
      <c r="A2" s="24">
        <v>840000541</v>
      </c>
      <c r="B2" s="25" t="s">
        <v>50</v>
      </c>
      <c r="C2" s="31">
        <v>43001631</v>
      </c>
      <c r="D2" s="25" t="s">
        <v>19</v>
      </c>
      <c r="E2" s="27" t="s">
        <v>51</v>
      </c>
      <c r="F2" s="28">
        <v>44501</v>
      </c>
      <c r="G2" s="28">
        <v>46143</v>
      </c>
      <c r="H2" s="29">
        <v>5</v>
      </c>
      <c r="I2" s="25" t="s">
        <v>16</v>
      </c>
      <c r="J2" s="25" t="s">
        <v>17</v>
      </c>
      <c r="K2" s="25" t="s">
        <v>18</v>
      </c>
      <c r="L2" s="25" t="s">
        <v>19</v>
      </c>
      <c r="M2" s="25" t="s">
        <v>34</v>
      </c>
      <c r="N2" s="38">
        <v>1</v>
      </c>
    </row>
    <row r="3" spans="1:14">
      <c r="A3" s="47"/>
      <c r="B3" s="46"/>
      <c r="C3" s="53"/>
      <c r="D3" s="42" t="s">
        <v>52</v>
      </c>
      <c r="E3" s="43"/>
      <c r="F3" s="49"/>
      <c r="G3" s="49"/>
      <c r="H3" s="45"/>
      <c r="I3" s="46"/>
      <c r="J3" s="46"/>
      <c r="K3" s="46"/>
      <c r="L3" s="46"/>
      <c r="M3" s="46"/>
      <c r="N3" s="46">
        <f>+SUBTOTAL(9,N2:N2)</f>
        <v>1</v>
      </c>
    </row>
    <row r="4" spans="1:14">
      <c r="A4" s="24">
        <v>840000541</v>
      </c>
      <c r="B4" s="25" t="s">
        <v>50</v>
      </c>
      <c r="C4" s="26">
        <v>43001709</v>
      </c>
      <c r="D4" s="25" t="s">
        <v>53</v>
      </c>
      <c r="E4" s="27" t="s">
        <v>54</v>
      </c>
      <c r="F4" s="28">
        <v>44501</v>
      </c>
      <c r="G4" s="28">
        <v>46143</v>
      </c>
      <c r="H4" s="29">
        <v>5</v>
      </c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38">
        <v>1</v>
      </c>
    </row>
    <row r="5" spans="1:14">
      <c r="A5" s="47"/>
      <c r="B5" s="46"/>
      <c r="C5" s="48"/>
      <c r="D5" s="42" t="s">
        <v>55</v>
      </c>
      <c r="E5" s="43"/>
      <c r="F5" s="49"/>
      <c r="G5" s="49"/>
      <c r="H5" s="45"/>
      <c r="I5" s="46"/>
      <c r="J5" s="46"/>
      <c r="K5" s="46"/>
      <c r="L5" s="46"/>
      <c r="M5" s="46"/>
      <c r="N5" s="46">
        <f>+SUBTOTAL(9,N4:N4)</f>
        <v>1</v>
      </c>
    </row>
    <row r="6" spans="1:14">
      <c r="A6" s="24">
        <v>840000541</v>
      </c>
      <c r="B6" s="25" t="s">
        <v>50</v>
      </c>
      <c r="C6" s="26">
        <v>43001727</v>
      </c>
      <c r="D6" s="25" t="s">
        <v>56</v>
      </c>
      <c r="E6" s="134" t="s">
        <v>294</v>
      </c>
      <c r="F6" s="28">
        <v>44866</v>
      </c>
      <c r="G6" s="28">
        <v>45047</v>
      </c>
      <c r="H6" s="29">
        <v>1</v>
      </c>
      <c r="I6" s="25" t="s">
        <v>16</v>
      </c>
      <c r="J6" s="25" t="s">
        <v>17</v>
      </c>
      <c r="K6" s="25" t="s">
        <v>29</v>
      </c>
      <c r="L6" s="25" t="s">
        <v>30</v>
      </c>
      <c r="M6" s="25" t="s">
        <v>31</v>
      </c>
      <c r="N6" s="38">
        <v>1</v>
      </c>
    </row>
    <row r="7" spans="1:14" s="132" customFormat="1">
      <c r="A7" s="123">
        <v>840000541</v>
      </c>
      <c r="B7" s="135" t="s">
        <v>50</v>
      </c>
      <c r="C7" s="133">
        <v>43001727</v>
      </c>
      <c r="D7" s="135" t="s">
        <v>56</v>
      </c>
      <c r="E7" s="134" t="s">
        <v>294</v>
      </c>
      <c r="F7" s="140">
        <v>44866</v>
      </c>
      <c r="G7" s="140">
        <v>45047</v>
      </c>
      <c r="H7" s="139">
        <v>1</v>
      </c>
      <c r="I7" s="135" t="s">
        <v>16</v>
      </c>
      <c r="J7" s="135" t="s">
        <v>17</v>
      </c>
      <c r="K7" s="135" t="s">
        <v>29</v>
      </c>
      <c r="L7" s="135" t="s">
        <v>19</v>
      </c>
      <c r="M7" s="135" t="s">
        <v>20</v>
      </c>
      <c r="N7" s="88">
        <v>1</v>
      </c>
    </row>
    <row r="8" spans="1:14">
      <c r="A8" s="47"/>
      <c r="B8" s="46"/>
      <c r="C8" s="48"/>
      <c r="D8" s="42" t="s">
        <v>57</v>
      </c>
      <c r="E8" s="43"/>
      <c r="F8" s="49"/>
      <c r="G8" s="49"/>
      <c r="H8" s="45"/>
      <c r="I8" s="46"/>
      <c r="J8" s="46"/>
      <c r="K8" s="46"/>
      <c r="L8" s="46"/>
      <c r="M8" s="46"/>
      <c r="N8" s="46">
        <f>+SUBTOTAL(9,N6:N6)</f>
        <v>1</v>
      </c>
    </row>
    <row r="9" spans="1:14">
      <c r="A9" s="24">
        <v>840000541</v>
      </c>
      <c r="B9" s="25" t="s">
        <v>50</v>
      </c>
      <c r="C9" s="26">
        <v>93000555</v>
      </c>
      <c r="D9" s="25" t="s">
        <v>58</v>
      </c>
      <c r="E9" s="27" t="s">
        <v>59</v>
      </c>
      <c r="F9" s="28">
        <v>44501</v>
      </c>
      <c r="G9" s="28">
        <v>46143</v>
      </c>
      <c r="H9" s="29">
        <v>5</v>
      </c>
      <c r="I9" s="25" t="s">
        <v>16</v>
      </c>
      <c r="J9" s="25" t="s">
        <v>17</v>
      </c>
      <c r="K9" s="25" t="s">
        <v>18</v>
      </c>
      <c r="L9" s="25" t="s">
        <v>19</v>
      </c>
      <c r="M9" s="25" t="s">
        <v>20</v>
      </c>
      <c r="N9" s="38">
        <v>1</v>
      </c>
    </row>
    <row r="10" spans="1:14">
      <c r="A10" s="47"/>
      <c r="B10" s="46"/>
      <c r="C10" s="48"/>
      <c r="D10" s="42" t="s">
        <v>60</v>
      </c>
      <c r="E10" s="43"/>
      <c r="F10" s="49"/>
      <c r="G10" s="49"/>
      <c r="H10" s="45"/>
      <c r="I10" s="46"/>
      <c r="J10" s="46"/>
      <c r="K10" s="46"/>
      <c r="L10" s="46"/>
      <c r="M10" s="46"/>
      <c r="N10" s="46">
        <f>+SUBTOTAL(9,N9:N9)</f>
        <v>1</v>
      </c>
    </row>
    <row r="11" spans="1:14">
      <c r="A11" s="24">
        <v>840000541</v>
      </c>
      <c r="B11" s="25" t="s">
        <v>50</v>
      </c>
      <c r="C11" s="26">
        <v>43001665</v>
      </c>
      <c r="D11" s="25" t="s">
        <v>61</v>
      </c>
      <c r="E11" s="27" t="s">
        <v>62</v>
      </c>
      <c r="F11" s="28">
        <v>43770</v>
      </c>
      <c r="G11" s="28">
        <v>45413</v>
      </c>
      <c r="H11" s="29">
        <v>5</v>
      </c>
      <c r="I11" s="25" t="s">
        <v>16</v>
      </c>
      <c r="J11" s="25" t="s">
        <v>17</v>
      </c>
      <c r="K11" s="25" t="s">
        <v>18</v>
      </c>
      <c r="L11" s="25" t="s">
        <v>19</v>
      </c>
      <c r="M11" s="25" t="s">
        <v>34</v>
      </c>
      <c r="N11" s="38">
        <v>1</v>
      </c>
    </row>
    <row r="12" spans="1:14">
      <c r="A12" s="47"/>
      <c r="B12" s="46"/>
      <c r="C12" s="48"/>
      <c r="D12" s="42" t="s">
        <v>63</v>
      </c>
      <c r="E12" s="43"/>
      <c r="F12" s="49"/>
      <c r="G12" s="49"/>
      <c r="H12" s="45"/>
      <c r="I12" s="46"/>
      <c r="J12" s="46"/>
      <c r="K12" s="46"/>
      <c r="L12" s="46"/>
      <c r="M12" s="46"/>
      <c r="N12" s="46">
        <f>+SUBTOTAL(9,N11:N11)</f>
        <v>1</v>
      </c>
    </row>
    <row r="13" spans="1:14">
      <c r="A13" s="24">
        <v>840000541</v>
      </c>
      <c r="B13" s="25" t="s">
        <v>50</v>
      </c>
      <c r="C13" s="26">
        <v>93000709</v>
      </c>
      <c r="D13" s="25" t="s">
        <v>19</v>
      </c>
      <c r="E13" s="27" t="s">
        <v>62</v>
      </c>
      <c r="F13" s="28">
        <v>44501</v>
      </c>
      <c r="G13" s="28">
        <v>46143</v>
      </c>
      <c r="H13" s="29">
        <v>5</v>
      </c>
      <c r="I13" s="25" t="s">
        <v>16</v>
      </c>
      <c r="J13" s="25" t="s">
        <v>17</v>
      </c>
      <c r="K13" s="25" t="s">
        <v>18</v>
      </c>
      <c r="L13" s="25" t="s">
        <v>19</v>
      </c>
      <c r="M13" s="25" t="s">
        <v>20</v>
      </c>
      <c r="N13" s="38">
        <v>1</v>
      </c>
    </row>
    <row r="14" spans="1:14">
      <c r="A14" s="47"/>
      <c r="B14" s="46"/>
      <c r="C14" s="48"/>
      <c r="D14" s="42" t="s">
        <v>52</v>
      </c>
      <c r="E14" s="43"/>
      <c r="F14" s="49"/>
      <c r="G14" s="49"/>
      <c r="H14" s="45"/>
      <c r="I14" s="46"/>
      <c r="J14" s="46"/>
      <c r="K14" s="46"/>
      <c r="L14" s="46"/>
      <c r="M14" s="46"/>
      <c r="N14" s="46">
        <f>+SUBTOTAL(9,N13:N13)</f>
        <v>1</v>
      </c>
    </row>
    <row r="15" spans="1:14">
      <c r="A15" s="24">
        <v>840000541</v>
      </c>
      <c r="B15" s="25" t="s">
        <v>50</v>
      </c>
      <c r="C15" s="26">
        <v>43002149</v>
      </c>
      <c r="D15" s="25" t="s">
        <v>64</v>
      </c>
      <c r="E15" s="27" t="s">
        <v>65</v>
      </c>
      <c r="F15" s="28">
        <v>43770</v>
      </c>
      <c r="G15" s="28">
        <v>45413</v>
      </c>
      <c r="H15" s="29">
        <v>5</v>
      </c>
      <c r="I15" s="25" t="s">
        <v>16</v>
      </c>
      <c r="J15" s="25" t="s">
        <v>17</v>
      </c>
      <c r="K15" s="25" t="s">
        <v>18</v>
      </c>
      <c r="L15" s="25" t="s">
        <v>19</v>
      </c>
      <c r="M15" s="25" t="s">
        <v>20</v>
      </c>
      <c r="N15" s="38">
        <v>1</v>
      </c>
    </row>
    <row r="16" spans="1:14">
      <c r="A16" s="47"/>
      <c r="B16" s="46"/>
      <c r="C16" s="48"/>
      <c r="D16" s="42" t="s">
        <v>66</v>
      </c>
      <c r="E16" s="43"/>
      <c r="F16" s="49"/>
      <c r="G16" s="49"/>
      <c r="H16" s="45"/>
      <c r="I16" s="46"/>
      <c r="J16" s="46"/>
      <c r="K16" s="46"/>
      <c r="L16" s="46"/>
      <c r="M16" s="46"/>
      <c r="N16" s="46">
        <f>+SUBTOTAL(9,N15:N15)</f>
        <v>1</v>
      </c>
    </row>
    <row r="17" spans="1:14">
      <c r="A17" s="24">
        <v>840000541</v>
      </c>
      <c r="B17" s="25" t="s">
        <v>50</v>
      </c>
      <c r="C17" s="26">
        <v>43000910</v>
      </c>
      <c r="D17" s="25" t="s">
        <v>67</v>
      </c>
      <c r="E17" s="134" t="s">
        <v>280</v>
      </c>
      <c r="F17" s="28">
        <v>44866</v>
      </c>
      <c r="G17" s="140">
        <v>45047</v>
      </c>
      <c r="H17" s="29">
        <v>1</v>
      </c>
      <c r="I17" s="25" t="s">
        <v>16</v>
      </c>
      <c r="J17" s="25" t="s">
        <v>17</v>
      </c>
      <c r="K17" s="25" t="s">
        <v>18</v>
      </c>
      <c r="L17" s="25" t="s">
        <v>19</v>
      </c>
      <c r="M17" s="25" t="s">
        <v>20</v>
      </c>
      <c r="N17" s="38">
        <v>1</v>
      </c>
    </row>
    <row r="18" spans="1:14">
      <c r="A18" s="24">
        <v>840000541</v>
      </c>
      <c r="B18" s="25" t="s">
        <v>50</v>
      </c>
      <c r="C18" s="36">
        <v>93000832</v>
      </c>
      <c r="D18" s="25" t="s">
        <v>67</v>
      </c>
      <c r="E18" s="27" t="s">
        <v>68</v>
      </c>
      <c r="F18" s="28">
        <v>44501</v>
      </c>
      <c r="G18" s="28">
        <v>46143</v>
      </c>
      <c r="H18" s="29">
        <v>5</v>
      </c>
      <c r="I18" s="25" t="s">
        <v>16</v>
      </c>
      <c r="J18" s="25" t="s">
        <v>17</v>
      </c>
      <c r="K18" s="25" t="s">
        <v>18</v>
      </c>
      <c r="L18" s="25"/>
      <c r="M18" s="25" t="s">
        <v>20</v>
      </c>
      <c r="N18" s="38">
        <v>1</v>
      </c>
    </row>
    <row r="19" spans="1:14">
      <c r="A19" s="47"/>
      <c r="B19" s="46"/>
      <c r="C19" s="48"/>
      <c r="D19" s="42" t="s">
        <v>69</v>
      </c>
      <c r="E19" s="43"/>
      <c r="F19" s="49"/>
      <c r="G19" s="49"/>
      <c r="H19" s="45"/>
      <c r="I19" s="46"/>
      <c r="J19" s="46"/>
      <c r="K19" s="46"/>
      <c r="L19" s="46"/>
      <c r="M19" s="46"/>
      <c r="N19" s="46">
        <f>+SUBTOTAL(9,N17:N18)</f>
        <v>2</v>
      </c>
    </row>
    <row r="20" spans="1:14">
      <c r="A20" s="24">
        <v>840000541</v>
      </c>
      <c r="B20" s="25" t="s">
        <v>50</v>
      </c>
      <c r="C20" s="26">
        <v>43001570</v>
      </c>
      <c r="D20" s="25" t="s">
        <v>70</v>
      </c>
      <c r="E20" s="134" t="s">
        <v>279</v>
      </c>
      <c r="F20" s="28">
        <v>44501</v>
      </c>
      <c r="G20" s="28">
        <v>45047</v>
      </c>
      <c r="H20" s="29">
        <v>1</v>
      </c>
      <c r="I20" s="25" t="s">
        <v>16</v>
      </c>
      <c r="J20" s="25" t="s">
        <v>17</v>
      </c>
      <c r="K20" s="25" t="s">
        <v>18</v>
      </c>
      <c r="L20" s="25" t="s">
        <v>19</v>
      </c>
      <c r="M20" s="25" t="s">
        <v>34</v>
      </c>
      <c r="N20" s="38">
        <v>1</v>
      </c>
    </row>
    <row r="21" spans="1:14">
      <c r="A21" s="47"/>
      <c r="B21" s="46"/>
      <c r="C21" s="48"/>
      <c r="D21" s="42" t="s">
        <v>71</v>
      </c>
      <c r="E21" s="43"/>
      <c r="F21" s="49"/>
      <c r="G21" s="49"/>
      <c r="H21" s="45"/>
      <c r="I21" s="46"/>
      <c r="J21" s="46"/>
      <c r="K21" s="46"/>
      <c r="L21" s="46"/>
      <c r="M21" s="46"/>
      <c r="N21" s="46">
        <f>+SUBTOTAL(9,N20:N20)</f>
        <v>1</v>
      </c>
    </row>
    <row r="22" spans="1:14">
      <c r="A22" s="30">
        <v>840000541</v>
      </c>
      <c r="B22" s="32" t="s">
        <v>50</v>
      </c>
      <c r="C22" s="37">
        <v>93000833</v>
      </c>
      <c r="D22" s="32" t="s">
        <v>72</v>
      </c>
      <c r="E22" s="33" t="s">
        <v>73</v>
      </c>
      <c r="F22" s="34">
        <v>44501</v>
      </c>
      <c r="G22" s="34">
        <v>46143</v>
      </c>
      <c r="H22" s="35">
        <v>5</v>
      </c>
      <c r="I22" s="32" t="s">
        <v>16</v>
      </c>
      <c r="J22" s="32" t="s">
        <v>17</v>
      </c>
      <c r="K22" s="32" t="s">
        <v>18</v>
      </c>
      <c r="L22" s="135" t="s">
        <v>273</v>
      </c>
      <c r="M22" s="32" t="s">
        <v>20</v>
      </c>
      <c r="N22" s="38">
        <v>1</v>
      </c>
    </row>
    <row r="23" spans="1:14">
      <c r="A23" s="39"/>
      <c r="B23" s="40"/>
      <c r="C23" s="41"/>
      <c r="D23" s="50" t="s">
        <v>74</v>
      </c>
      <c r="E23" s="51"/>
      <c r="F23" s="44"/>
      <c r="G23" s="44"/>
      <c r="H23" s="52"/>
      <c r="I23" s="40"/>
      <c r="J23" s="40"/>
      <c r="K23" s="40"/>
      <c r="L23" s="40"/>
      <c r="M23" s="40"/>
      <c r="N23" s="46">
        <f>+SUBTOTAL(9,N22:N22)</f>
        <v>1</v>
      </c>
    </row>
    <row r="24" spans="1:14">
      <c r="A24" s="24">
        <v>840000541</v>
      </c>
      <c r="B24" s="25" t="s">
        <v>50</v>
      </c>
      <c r="C24" s="36">
        <v>93000831</v>
      </c>
      <c r="D24" s="25" t="s">
        <v>75</v>
      </c>
      <c r="E24" s="27" t="s">
        <v>76</v>
      </c>
      <c r="F24" s="28">
        <v>44501</v>
      </c>
      <c r="G24" s="28">
        <v>46143</v>
      </c>
      <c r="H24" s="29">
        <v>5</v>
      </c>
      <c r="I24" s="25" t="s">
        <v>16</v>
      </c>
      <c r="J24" s="25" t="s">
        <v>17</v>
      </c>
      <c r="K24" s="25" t="s">
        <v>18</v>
      </c>
      <c r="L24" s="25"/>
      <c r="M24" s="25" t="s">
        <v>20</v>
      </c>
      <c r="N24" s="38">
        <v>1</v>
      </c>
    </row>
    <row r="25" spans="1:14">
      <c r="A25" s="47"/>
      <c r="B25" s="46"/>
      <c r="C25" s="48"/>
      <c r="D25" s="42" t="s">
        <v>77</v>
      </c>
      <c r="E25" s="43"/>
      <c r="F25" s="49"/>
      <c r="G25" s="49"/>
      <c r="H25" s="45"/>
      <c r="I25" s="46"/>
      <c r="J25" s="46"/>
      <c r="K25" s="46"/>
      <c r="L25" s="46"/>
      <c r="M25" s="46"/>
      <c r="N25" s="46">
        <f>+SUBTOTAL(9,N24:N24)</f>
        <v>1</v>
      </c>
    </row>
    <row r="26" spans="1:14">
      <c r="A26" s="24">
        <v>840000541</v>
      </c>
      <c r="B26" s="25" t="s">
        <v>50</v>
      </c>
      <c r="C26" s="26">
        <v>93000578</v>
      </c>
      <c r="D26" s="25" t="s">
        <v>78</v>
      </c>
      <c r="E26" s="27" t="s">
        <v>79</v>
      </c>
      <c r="F26" s="28">
        <v>44136</v>
      </c>
      <c r="G26" s="28">
        <v>45778</v>
      </c>
      <c r="H26" s="29">
        <v>5</v>
      </c>
      <c r="I26" s="25" t="s">
        <v>16</v>
      </c>
      <c r="J26" s="25" t="s">
        <v>17</v>
      </c>
      <c r="K26" s="25" t="s">
        <v>18</v>
      </c>
      <c r="L26" s="25" t="s">
        <v>19</v>
      </c>
      <c r="M26" s="25" t="s">
        <v>20</v>
      </c>
      <c r="N26" s="38">
        <v>1</v>
      </c>
    </row>
    <row r="27" spans="1:14">
      <c r="A27" s="47"/>
      <c r="B27" s="46"/>
      <c r="C27" s="48"/>
      <c r="D27" s="42" t="s">
        <v>80</v>
      </c>
      <c r="E27" s="43"/>
      <c r="F27" s="49"/>
      <c r="G27" s="49"/>
      <c r="H27" s="45"/>
      <c r="I27" s="46"/>
      <c r="J27" s="46"/>
      <c r="K27" s="46"/>
      <c r="L27" s="46"/>
      <c r="M27" s="46"/>
      <c r="N27" s="46">
        <f>+SUBTOTAL(9,N26:N26)</f>
        <v>1</v>
      </c>
    </row>
    <row r="28" spans="1:14">
      <c r="A28" s="47"/>
      <c r="B28" s="46"/>
      <c r="C28" s="48"/>
      <c r="D28" s="42" t="s">
        <v>49</v>
      </c>
      <c r="E28" s="43"/>
      <c r="F28" s="49"/>
      <c r="G28" s="49"/>
      <c r="H28" s="45"/>
      <c r="I28" s="46"/>
      <c r="J28" s="46"/>
      <c r="K28" s="46"/>
      <c r="L28" s="46"/>
      <c r="M28" s="46"/>
      <c r="N28" s="46">
        <f>+SUBTOTAL(9,N2:N27)</f>
        <v>14</v>
      </c>
    </row>
  </sheetData>
  <autoFilter ref="A1:N2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topLeftCell="E14" workbookViewId="0">
      <selection activeCell="I35" sqref="I35"/>
    </sheetView>
  </sheetViews>
  <sheetFormatPr baseColWidth="10" defaultRowHeight="15"/>
  <cols>
    <col min="1" max="1" width="27.42578125" bestFit="1" customWidth="1"/>
    <col min="2" max="2" width="34.7109375" bestFit="1" customWidth="1"/>
    <col min="3" max="3" width="9.5703125" bestFit="1" customWidth="1"/>
    <col min="4" max="4" width="47.140625" bestFit="1" customWidth="1"/>
    <col min="5" max="5" width="34.2851562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2.140625" bestFit="1" customWidth="1"/>
    <col min="13" max="13" width="20.5703125" bestFit="1" customWidth="1"/>
    <col min="14" max="14" width="10.42578125" bestFit="1" customWidth="1"/>
  </cols>
  <sheetData>
    <row r="1" spans="1:14" ht="75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6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6" t="s">
        <v>12</v>
      </c>
      <c r="N1" s="56" t="s">
        <v>13</v>
      </c>
    </row>
    <row r="2" spans="1:14">
      <c r="A2" s="57">
        <v>130000433</v>
      </c>
      <c r="B2" s="58" t="s">
        <v>81</v>
      </c>
      <c r="C2" s="59">
        <v>43001799</v>
      </c>
      <c r="D2" s="58" t="s">
        <v>82</v>
      </c>
      <c r="E2" s="60" t="s">
        <v>83</v>
      </c>
      <c r="F2" s="61">
        <v>44136</v>
      </c>
      <c r="G2" s="61">
        <v>45778</v>
      </c>
      <c r="H2" s="62">
        <v>5</v>
      </c>
      <c r="I2" s="58" t="s">
        <v>16</v>
      </c>
      <c r="J2" s="58" t="s">
        <v>17</v>
      </c>
      <c r="K2" s="58" t="s">
        <v>18</v>
      </c>
      <c r="L2" s="58" t="s">
        <v>19</v>
      </c>
      <c r="M2" s="58" t="s">
        <v>20</v>
      </c>
      <c r="N2" s="88">
        <v>1</v>
      </c>
    </row>
    <row r="3" spans="1:14">
      <c r="A3" s="69"/>
      <c r="B3" s="68"/>
      <c r="C3" s="70"/>
      <c r="D3" s="72" t="s">
        <v>84</v>
      </c>
      <c r="E3" s="66"/>
      <c r="F3" s="71"/>
      <c r="G3" s="71"/>
      <c r="H3" s="67"/>
      <c r="I3" s="68"/>
      <c r="J3" s="68"/>
      <c r="K3" s="68"/>
      <c r="L3" s="68"/>
      <c r="M3" s="68"/>
      <c r="N3" s="96">
        <f>+SUBTOTAL(9,N2:N2)</f>
        <v>1</v>
      </c>
    </row>
    <row r="4" spans="1:14">
      <c r="A4" s="57">
        <v>130000433</v>
      </c>
      <c r="B4" s="58" t="s">
        <v>81</v>
      </c>
      <c r="C4" s="59">
        <v>93000315</v>
      </c>
      <c r="D4" s="58" t="s">
        <v>85</v>
      </c>
      <c r="E4" s="60" t="s">
        <v>86</v>
      </c>
      <c r="F4" s="61">
        <v>43770</v>
      </c>
      <c r="G4" s="61">
        <v>45413</v>
      </c>
      <c r="H4" s="62">
        <v>5</v>
      </c>
      <c r="I4" s="58" t="s">
        <v>16</v>
      </c>
      <c r="J4" s="58" t="s">
        <v>17</v>
      </c>
      <c r="K4" s="58" t="s">
        <v>18</v>
      </c>
      <c r="L4" s="58" t="s">
        <v>19</v>
      </c>
      <c r="M4" s="58" t="s">
        <v>34</v>
      </c>
      <c r="N4" s="88">
        <v>1</v>
      </c>
    </row>
    <row r="5" spans="1:14">
      <c r="A5" s="69"/>
      <c r="B5" s="68"/>
      <c r="C5" s="70"/>
      <c r="D5" s="65" t="s">
        <v>87</v>
      </c>
      <c r="E5" s="66"/>
      <c r="F5" s="71"/>
      <c r="G5" s="71"/>
      <c r="H5" s="67"/>
      <c r="I5" s="68"/>
      <c r="J5" s="68"/>
      <c r="K5" s="68"/>
      <c r="L5" s="68"/>
      <c r="M5" s="68"/>
      <c r="N5" s="96">
        <f>+SUBTOTAL(9,N4:N4)</f>
        <v>1</v>
      </c>
    </row>
    <row r="6" spans="1:14">
      <c r="A6" s="57">
        <v>130000433</v>
      </c>
      <c r="B6" s="58" t="s">
        <v>81</v>
      </c>
      <c r="C6" s="59">
        <v>43000893</v>
      </c>
      <c r="D6" s="58" t="s">
        <v>88</v>
      </c>
      <c r="E6" s="60" t="s">
        <v>89</v>
      </c>
      <c r="F6" s="61">
        <v>44136</v>
      </c>
      <c r="G6" s="61">
        <v>45778</v>
      </c>
      <c r="H6" s="62">
        <v>5</v>
      </c>
      <c r="I6" s="58" t="s">
        <v>16</v>
      </c>
      <c r="J6" s="58" t="s">
        <v>17</v>
      </c>
      <c r="K6" s="58" t="s">
        <v>18</v>
      </c>
      <c r="L6" s="58" t="s">
        <v>19</v>
      </c>
      <c r="M6" s="58" t="s">
        <v>20</v>
      </c>
      <c r="N6" s="88">
        <v>1</v>
      </c>
    </row>
    <row r="7" spans="1:14">
      <c r="A7" s="69"/>
      <c r="B7" s="68"/>
      <c r="C7" s="70"/>
      <c r="D7" s="65" t="s">
        <v>90</v>
      </c>
      <c r="E7" s="66"/>
      <c r="F7" s="71"/>
      <c r="G7" s="71"/>
      <c r="H7" s="67"/>
      <c r="I7" s="68"/>
      <c r="J7" s="68"/>
      <c r="K7" s="68"/>
      <c r="L7" s="68"/>
      <c r="M7" s="68"/>
      <c r="N7" s="96">
        <f>+SUBTOTAL(9,N6:N6)</f>
        <v>1</v>
      </c>
    </row>
    <row r="8" spans="1:14">
      <c r="A8" s="57">
        <v>130000433</v>
      </c>
      <c r="B8" s="58" t="s">
        <v>81</v>
      </c>
      <c r="C8" s="59">
        <v>43001520</v>
      </c>
      <c r="D8" s="58" t="s">
        <v>91</v>
      </c>
      <c r="E8" s="60" t="s">
        <v>92</v>
      </c>
      <c r="F8" s="61">
        <v>44501</v>
      </c>
      <c r="G8" s="61">
        <v>46143</v>
      </c>
      <c r="H8" s="62">
        <v>5</v>
      </c>
      <c r="I8" s="58" t="s">
        <v>16</v>
      </c>
      <c r="J8" s="58" t="s">
        <v>17</v>
      </c>
      <c r="K8" s="58" t="s">
        <v>18</v>
      </c>
      <c r="L8" s="58" t="s">
        <v>19</v>
      </c>
      <c r="M8" s="58" t="s">
        <v>20</v>
      </c>
      <c r="N8" s="88"/>
    </row>
    <row r="9" spans="1:14">
      <c r="A9" s="57">
        <v>130000433</v>
      </c>
      <c r="B9" s="58" t="s">
        <v>81</v>
      </c>
      <c r="C9" s="59">
        <v>43001520</v>
      </c>
      <c r="D9" s="58" t="s">
        <v>91</v>
      </c>
      <c r="E9" s="60" t="s">
        <v>92</v>
      </c>
      <c r="F9" s="61">
        <v>44501</v>
      </c>
      <c r="G9" s="61">
        <v>46143</v>
      </c>
      <c r="H9" s="62">
        <v>5</v>
      </c>
      <c r="I9" s="58" t="s">
        <v>16</v>
      </c>
      <c r="J9" s="58" t="s">
        <v>17</v>
      </c>
      <c r="K9" s="58" t="s">
        <v>93</v>
      </c>
      <c r="L9" s="58" t="s">
        <v>19</v>
      </c>
      <c r="M9" s="58" t="s">
        <v>20</v>
      </c>
      <c r="N9" s="88">
        <v>1</v>
      </c>
    </row>
    <row r="10" spans="1:14">
      <c r="A10" s="69"/>
      <c r="B10" s="68"/>
      <c r="C10" s="70"/>
      <c r="D10" s="65" t="s">
        <v>94</v>
      </c>
      <c r="E10" s="66"/>
      <c r="F10" s="71"/>
      <c r="G10" s="71"/>
      <c r="H10" s="67"/>
      <c r="I10" s="68"/>
      <c r="J10" s="68"/>
      <c r="K10" s="68"/>
      <c r="L10" s="68"/>
      <c r="M10" s="68"/>
      <c r="N10" s="96">
        <f>+SUBTOTAL(9,N8:N9)</f>
        <v>1</v>
      </c>
    </row>
    <row r="11" spans="1:14">
      <c r="A11" s="57">
        <v>130000433</v>
      </c>
      <c r="B11" s="58" t="s">
        <v>81</v>
      </c>
      <c r="C11" s="59">
        <v>43001444</v>
      </c>
      <c r="D11" s="58" t="s">
        <v>95</v>
      </c>
      <c r="E11" s="134" t="s">
        <v>272</v>
      </c>
      <c r="F11" s="61">
        <v>44866</v>
      </c>
      <c r="G11" s="61">
        <v>45047</v>
      </c>
      <c r="H11" s="62">
        <v>1</v>
      </c>
      <c r="I11" s="58" t="s">
        <v>16</v>
      </c>
      <c r="J11" s="58" t="s">
        <v>17</v>
      </c>
      <c r="K11" s="58" t="s">
        <v>18</v>
      </c>
      <c r="L11" s="58" t="s">
        <v>19</v>
      </c>
      <c r="M11" s="58" t="s">
        <v>20</v>
      </c>
      <c r="N11" s="88">
        <v>1</v>
      </c>
    </row>
    <row r="12" spans="1:14">
      <c r="A12" s="69"/>
      <c r="B12" s="68"/>
      <c r="C12" s="70"/>
      <c r="D12" s="65" t="s">
        <v>96</v>
      </c>
      <c r="E12" s="66"/>
      <c r="F12" s="71"/>
      <c r="G12" s="71"/>
      <c r="H12" s="67"/>
      <c r="I12" s="68"/>
      <c r="J12" s="68"/>
      <c r="K12" s="68"/>
      <c r="L12" s="68"/>
      <c r="M12" s="68"/>
      <c r="N12" s="96">
        <f>+SUBTOTAL(9,N11:N11)</f>
        <v>1</v>
      </c>
    </row>
    <row r="13" spans="1:14">
      <c r="A13" s="57">
        <v>130000433</v>
      </c>
      <c r="B13" s="58" t="s">
        <v>81</v>
      </c>
      <c r="C13" s="59">
        <v>43000871</v>
      </c>
      <c r="D13" s="58" t="s">
        <v>97</v>
      </c>
      <c r="E13" s="60" t="s">
        <v>98</v>
      </c>
      <c r="F13" s="61">
        <v>43770</v>
      </c>
      <c r="G13" s="61">
        <v>45413</v>
      </c>
      <c r="H13" s="62">
        <v>5</v>
      </c>
      <c r="I13" s="58" t="s">
        <v>16</v>
      </c>
      <c r="J13" s="58" t="s">
        <v>17</v>
      </c>
      <c r="K13" s="58" t="s">
        <v>18</v>
      </c>
      <c r="L13" s="58" t="s">
        <v>19</v>
      </c>
      <c r="M13" s="58" t="s">
        <v>20</v>
      </c>
      <c r="N13" s="88">
        <v>1</v>
      </c>
    </row>
    <row r="14" spans="1:14">
      <c r="A14" s="69"/>
      <c r="B14" s="68"/>
      <c r="C14" s="70"/>
      <c r="D14" s="65" t="s">
        <v>99</v>
      </c>
      <c r="E14" s="66"/>
      <c r="F14" s="71"/>
      <c r="G14" s="71"/>
      <c r="H14" s="67"/>
      <c r="I14" s="68"/>
      <c r="J14" s="68"/>
      <c r="K14" s="68"/>
      <c r="L14" s="68"/>
      <c r="M14" s="68"/>
      <c r="N14" s="96">
        <f>+SUBTOTAL(9,N13:N13)</f>
        <v>1</v>
      </c>
    </row>
    <row r="15" spans="1:14">
      <c r="A15" s="57">
        <v>130000433</v>
      </c>
      <c r="B15" s="58" t="s">
        <v>81</v>
      </c>
      <c r="C15" s="59">
        <v>43001156</v>
      </c>
      <c r="D15" s="58" t="s">
        <v>100</v>
      </c>
      <c r="E15" s="134" t="s">
        <v>281</v>
      </c>
      <c r="F15" s="61">
        <v>44866</v>
      </c>
      <c r="G15" s="61">
        <v>45047</v>
      </c>
      <c r="H15" s="62">
        <v>1</v>
      </c>
      <c r="I15" s="58" t="s">
        <v>16</v>
      </c>
      <c r="J15" s="58" t="s">
        <v>17</v>
      </c>
      <c r="K15" s="58" t="s">
        <v>18</v>
      </c>
      <c r="L15" s="58" t="s">
        <v>19</v>
      </c>
      <c r="M15" s="58" t="s">
        <v>20</v>
      </c>
      <c r="N15" s="88">
        <v>1</v>
      </c>
    </row>
    <row r="16" spans="1:14">
      <c r="A16" s="69"/>
      <c r="B16" s="68"/>
      <c r="C16" s="70"/>
      <c r="D16" s="65" t="s">
        <v>101</v>
      </c>
      <c r="E16" s="66"/>
      <c r="F16" s="71"/>
      <c r="G16" s="71"/>
      <c r="H16" s="67"/>
      <c r="I16" s="68"/>
      <c r="J16" s="68"/>
      <c r="K16" s="68"/>
      <c r="L16" s="68"/>
      <c r="M16" s="68"/>
      <c r="N16" s="96">
        <f>+SUBTOTAL(9,N15:N15)</f>
        <v>1</v>
      </c>
    </row>
    <row r="17" spans="1:14">
      <c r="A17" s="57">
        <v>130000434</v>
      </c>
      <c r="B17" s="58" t="s">
        <v>81</v>
      </c>
      <c r="C17" s="59">
        <v>93000314</v>
      </c>
      <c r="D17" s="58" t="s">
        <v>102</v>
      </c>
      <c r="E17" s="60" t="s">
        <v>103</v>
      </c>
      <c r="F17" s="61">
        <v>43770</v>
      </c>
      <c r="G17" s="61">
        <v>45597</v>
      </c>
      <c r="H17" s="62">
        <v>5</v>
      </c>
      <c r="I17" s="58" t="s">
        <v>16</v>
      </c>
      <c r="J17" s="58" t="s">
        <v>17</v>
      </c>
      <c r="K17" s="58" t="s">
        <v>18</v>
      </c>
      <c r="L17" s="58" t="s">
        <v>19</v>
      </c>
      <c r="M17" s="58" t="s">
        <v>20</v>
      </c>
      <c r="N17" s="88"/>
    </row>
    <row r="18" spans="1:14">
      <c r="A18" s="57">
        <v>130000433</v>
      </c>
      <c r="B18" s="58" t="s">
        <v>81</v>
      </c>
      <c r="C18" s="59">
        <v>93000313</v>
      </c>
      <c r="D18" s="58" t="s">
        <v>102</v>
      </c>
      <c r="E18" s="60" t="s">
        <v>103</v>
      </c>
      <c r="F18" s="61">
        <v>43770</v>
      </c>
      <c r="G18" s="61">
        <v>45597</v>
      </c>
      <c r="H18" s="62">
        <v>5</v>
      </c>
      <c r="I18" s="58" t="s">
        <v>16</v>
      </c>
      <c r="J18" s="58" t="s">
        <v>17</v>
      </c>
      <c r="K18" s="58" t="s">
        <v>18</v>
      </c>
      <c r="L18" s="58" t="s">
        <v>19</v>
      </c>
      <c r="M18" s="63" t="s">
        <v>34</v>
      </c>
      <c r="N18" s="88">
        <v>1</v>
      </c>
    </row>
    <row r="19" spans="1:14">
      <c r="A19" s="69"/>
      <c r="B19" s="68"/>
      <c r="C19" s="70"/>
      <c r="D19" s="65" t="s">
        <v>104</v>
      </c>
      <c r="E19" s="66"/>
      <c r="F19" s="71"/>
      <c r="G19" s="71"/>
      <c r="H19" s="67"/>
      <c r="I19" s="68"/>
      <c r="J19" s="68"/>
      <c r="K19" s="68"/>
      <c r="L19" s="68"/>
      <c r="M19" s="64"/>
      <c r="N19" s="96">
        <f>+SUBTOTAL(9,N17:N18)</f>
        <v>1</v>
      </c>
    </row>
    <row r="20" spans="1:14">
      <c r="A20" s="57">
        <v>130000433</v>
      </c>
      <c r="B20" s="58" t="s">
        <v>81</v>
      </c>
      <c r="C20" s="59">
        <v>93000694</v>
      </c>
      <c r="D20" s="58" t="s">
        <v>19</v>
      </c>
      <c r="E20" s="60" t="s">
        <v>105</v>
      </c>
      <c r="F20" s="61">
        <v>44501</v>
      </c>
      <c r="G20" s="61">
        <v>46143</v>
      </c>
      <c r="H20" s="62">
        <v>5</v>
      </c>
      <c r="I20" s="58" t="s">
        <v>16</v>
      </c>
      <c r="J20" s="58" t="s">
        <v>17</v>
      </c>
      <c r="K20" s="58" t="s">
        <v>18</v>
      </c>
      <c r="L20" s="58" t="s">
        <v>19</v>
      </c>
      <c r="M20" s="58" t="s">
        <v>20</v>
      </c>
      <c r="N20" s="88">
        <v>1</v>
      </c>
    </row>
    <row r="21" spans="1:14">
      <c r="A21" s="69"/>
      <c r="B21" s="68"/>
      <c r="C21" s="70"/>
      <c r="D21" s="65" t="s">
        <v>52</v>
      </c>
      <c r="E21" s="66"/>
      <c r="F21" s="71"/>
      <c r="G21" s="71"/>
      <c r="H21" s="67"/>
      <c r="I21" s="68"/>
      <c r="J21" s="68"/>
      <c r="K21" s="68"/>
      <c r="L21" s="68"/>
      <c r="M21" s="68"/>
      <c r="N21" s="96">
        <f>+SUBTOTAL(9,N20:N20)</f>
        <v>1</v>
      </c>
    </row>
    <row r="22" spans="1:14">
      <c r="A22" s="57">
        <v>130000433</v>
      </c>
      <c r="B22" s="58" t="s">
        <v>81</v>
      </c>
      <c r="C22" s="59">
        <v>93000696</v>
      </c>
      <c r="D22" s="58" t="s">
        <v>106</v>
      </c>
      <c r="E22" s="60" t="s">
        <v>107</v>
      </c>
      <c r="F22" s="61">
        <v>44501</v>
      </c>
      <c r="G22" s="61">
        <v>46143</v>
      </c>
      <c r="H22" s="62">
        <v>5</v>
      </c>
      <c r="I22" s="58" t="s">
        <v>16</v>
      </c>
      <c r="J22" s="58" t="s">
        <v>17</v>
      </c>
      <c r="K22" s="58" t="s">
        <v>18</v>
      </c>
      <c r="L22" s="58" t="s">
        <v>19</v>
      </c>
      <c r="M22" s="58" t="s">
        <v>20</v>
      </c>
      <c r="N22" s="88">
        <v>1</v>
      </c>
    </row>
    <row r="23" spans="1:14">
      <c r="A23" s="69"/>
      <c r="B23" s="68"/>
      <c r="C23" s="70"/>
      <c r="D23" s="65" t="s">
        <v>108</v>
      </c>
      <c r="E23" s="66"/>
      <c r="F23" s="71"/>
      <c r="G23" s="71"/>
      <c r="H23" s="67"/>
      <c r="I23" s="68"/>
      <c r="J23" s="68"/>
      <c r="K23" s="68"/>
      <c r="L23" s="68"/>
      <c r="M23" s="68"/>
      <c r="N23" s="96">
        <f>+SUBTOTAL(9,N22:N22)</f>
        <v>1</v>
      </c>
    </row>
    <row r="24" spans="1:14">
      <c r="A24" s="57">
        <v>130000433</v>
      </c>
      <c r="B24" s="58" t="s">
        <v>81</v>
      </c>
      <c r="C24" s="59">
        <v>43001671</v>
      </c>
      <c r="D24" s="58" t="s">
        <v>109</v>
      </c>
      <c r="E24" s="60" t="s">
        <v>110</v>
      </c>
      <c r="F24" s="61">
        <v>44136</v>
      </c>
      <c r="G24" s="61">
        <v>45778</v>
      </c>
      <c r="H24" s="62">
        <v>5</v>
      </c>
      <c r="I24" s="58" t="s">
        <v>16</v>
      </c>
      <c r="J24" s="58" t="s">
        <v>17</v>
      </c>
      <c r="K24" s="58" t="s">
        <v>18</v>
      </c>
      <c r="L24" s="58" t="s">
        <v>19</v>
      </c>
      <c r="M24" s="58" t="s">
        <v>20</v>
      </c>
      <c r="N24" s="88">
        <v>1</v>
      </c>
    </row>
    <row r="25" spans="1:14">
      <c r="A25" s="69"/>
      <c r="B25" s="68"/>
      <c r="C25" s="70"/>
      <c r="D25" s="65" t="s">
        <v>111</v>
      </c>
      <c r="E25" s="66"/>
      <c r="F25" s="71"/>
      <c r="G25" s="71"/>
      <c r="H25" s="67"/>
      <c r="I25" s="68"/>
      <c r="J25" s="68"/>
      <c r="K25" s="68"/>
      <c r="L25" s="68"/>
      <c r="M25" s="68"/>
      <c r="N25" s="96">
        <f>+SUBTOTAL(9,N24:N24)</f>
        <v>1</v>
      </c>
    </row>
    <row r="26" spans="1:14">
      <c r="A26" s="57">
        <v>130000433</v>
      </c>
      <c r="B26" s="58" t="s">
        <v>81</v>
      </c>
      <c r="C26" s="59">
        <v>43001898</v>
      </c>
      <c r="D26" s="58" t="s">
        <v>112</v>
      </c>
      <c r="E26" s="60" t="s">
        <v>113</v>
      </c>
      <c r="F26" s="61">
        <v>43770</v>
      </c>
      <c r="G26" s="61">
        <v>45413</v>
      </c>
      <c r="H26" s="62">
        <v>5</v>
      </c>
      <c r="I26" s="58" t="s">
        <v>16</v>
      </c>
      <c r="J26" s="58" t="s">
        <v>17</v>
      </c>
      <c r="K26" s="135" t="s">
        <v>273</v>
      </c>
      <c r="L26" s="58" t="s">
        <v>19</v>
      </c>
      <c r="M26" s="58" t="s">
        <v>20</v>
      </c>
      <c r="N26" s="88">
        <v>1</v>
      </c>
    </row>
    <row r="27" spans="1:14">
      <c r="A27" s="69"/>
      <c r="B27" s="68"/>
      <c r="C27" s="70"/>
      <c r="D27" s="65" t="s">
        <v>114</v>
      </c>
      <c r="E27" s="66"/>
      <c r="F27" s="71"/>
      <c r="G27" s="71"/>
      <c r="H27" s="67"/>
      <c r="I27" s="68"/>
      <c r="J27" s="68"/>
      <c r="K27" s="68"/>
      <c r="L27" s="68"/>
      <c r="M27" s="68"/>
      <c r="N27" s="96">
        <f>+SUBTOTAL(9,N26:N26)</f>
        <v>1</v>
      </c>
    </row>
    <row r="28" spans="1:14" ht="16.5" customHeight="1">
      <c r="A28" s="57">
        <v>130000433</v>
      </c>
      <c r="B28" s="58" t="s">
        <v>81</v>
      </c>
      <c r="C28" s="59">
        <v>43001180</v>
      </c>
      <c r="D28" s="58" t="s">
        <v>115</v>
      </c>
      <c r="E28" s="60" t="s">
        <v>116</v>
      </c>
      <c r="F28" s="61">
        <v>43770</v>
      </c>
      <c r="G28" s="61">
        <v>45413</v>
      </c>
      <c r="H28" s="62">
        <v>5</v>
      </c>
      <c r="I28" s="58" t="s">
        <v>16</v>
      </c>
      <c r="J28" s="58" t="s">
        <v>17</v>
      </c>
      <c r="K28" s="135" t="s">
        <v>273</v>
      </c>
      <c r="L28" s="58" t="s">
        <v>19</v>
      </c>
      <c r="M28" s="58" t="s">
        <v>20</v>
      </c>
      <c r="N28" s="88">
        <v>1</v>
      </c>
    </row>
    <row r="29" spans="1:14">
      <c r="A29" s="69"/>
      <c r="B29" s="68"/>
      <c r="C29" s="70"/>
      <c r="D29" s="65" t="s">
        <v>117</v>
      </c>
      <c r="E29" s="66"/>
      <c r="F29" s="71"/>
      <c r="G29" s="71"/>
      <c r="H29" s="67"/>
      <c r="I29" s="68"/>
      <c r="J29" s="68"/>
      <c r="K29" s="68"/>
      <c r="L29" s="68"/>
      <c r="M29" s="68"/>
      <c r="N29" s="96">
        <f>+SUBTOTAL(9,N28:N28)</f>
        <v>1</v>
      </c>
    </row>
    <row r="30" spans="1:14" s="132" customFormat="1" ht="16.5" customHeight="1">
      <c r="A30" s="123">
        <v>130000433</v>
      </c>
      <c r="B30" s="135" t="s">
        <v>81</v>
      </c>
      <c r="C30" s="83">
        <v>93000322</v>
      </c>
      <c r="D30" s="82" t="s">
        <v>288</v>
      </c>
      <c r="E30" s="84" t="s">
        <v>289</v>
      </c>
      <c r="F30" s="85">
        <v>44866</v>
      </c>
      <c r="G30" s="85">
        <v>45047</v>
      </c>
      <c r="H30" s="86">
        <v>1</v>
      </c>
      <c r="I30" s="82" t="s">
        <v>16</v>
      </c>
      <c r="J30" s="82" t="s">
        <v>17</v>
      </c>
      <c r="K30" s="82" t="s">
        <v>18</v>
      </c>
      <c r="L30" s="82" t="s">
        <v>19</v>
      </c>
      <c r="M30" t="s">
        <v>20</v>
      </c>
      <c r="N30" s="88">
        <v>1</v>
      </c>
    </row>
    <row r="31" spans="1:14" s="132" customFormat="1">
      <c r="A31" s="97"/>
      <c r="B31" s="96"/>
      <c r="C31" s="98"/>
      <c r="D31" s="92" t="s">
        <v>290</v>
      </c>
      <c r="E31" s="93"/>
      <c r="F31" s="99"/>
      <c r="G31" s="99"/>
      <c r="H31" s="95"/>
      <c r="I31" s="96"/>
      <c r="J31" s="96"/>
      <c r="K31" s="96"/>
      <c r="L31" s="96"/>
      <c r="M31" s="96"/>
      <c r="N31" s="96">
        <f>+SUBTOTAL(9,N30:N30)</f>
        <v>1</v>
      </c>
    </row>
    <row r="32" spans="1:14">
      <c r="A32" s="143">
        <v>130000433</v>
      </c>
      <c r="B32" s="82" t="s">
        <v>81</v>
      </c>
      <c r="C32" s="83">
        <v>93000145</v>
      </c>
      <c r="D32" s="82" t="s">
        <v>269</v>
      </c>
      <c r="E32" s="84" t="s">
        <v>270</v>
      </c>
      <c r="F32" s="85">
        <v>44501</v>
      </c>
      <c r="G32" s="85">
        <v>46143</v>
      </c>
      <c r="H32" s="86">
        <f t="shared" ref="H32" si="0">DATEDIF(F32,G32,"y")+1</f>
        <v>5</v>
      </c>
      <c r="I32" s="82" t="s">
        <v>16</v>
      </c>
      <c r="J32" s="82" t="s">
        <v>17</v>
      </c>
      <c r="K32" s="82" t="s">
        <v>18</v>
      </c>
      <c r="L32" s="135" t="s">
        <v>19</v>
      </c>
      <c r="M32" s="135" t="s">
        <v>20</v>
      </c>
      <c r="N32" s="88">
        <v>1</v>
      </c>
    </row>
    <row r="33" spans="1:14" s="132" customFormat="1">
      <c r="A33" s="97"/>
      <c r="B33" s="96"/>
      <c r="C33" s="98"/>
      <c r="D33" s="92" t="s">
        <v>271</v>
      </c>
      <c r="E33" s="93"/>
      <c r="F33" s="99"/>
      <c r="G33" s="99"/>
      <c r="H33" s="95"/>
      <c r="I33" s="96"/>
      <c r="J33" s="96"/>
      <c r="K33" s="96"/>
      <c r="L33" s="96"/>
      <c r="M33" s="96"/>
      <c r="N33" s="96">
        <f>+SUBTOTAL(9,N32:N32)</f>
        <v>1</v>
      </c>
    </row>
    <row r="34" spans="1:14">
      <c r="A34" s="69"/>
      <c r="B34" s="68"/>
      <c r="C34" s="70"/>
      <c r="D34" s="65" t="s">
        <v>49</v>
      </c>
      <c r="E34" s="66"/>
      <c r="F34" s="71"/>
      <c r="G34" s="71"/>
      <c r="H34" s="96"/>
      <c r="I34" s="96"/>
      <c r="J34" s="96"/>
      <c r="K34" s="96"/>
      <c r="L34" s="96"/>
      <c r="M34" s="96"/>
      <c r="N34" s="96">
        <f>+SUBTOTAL(9,N2:N33)</f>
        <v>15</v>
      </c>
    </row>
  </sheetData>
  <conditionalFormatting sqref="D32:E32">
    <cfRule type="containsText" dxfId="2" priority="2" operator="containsText" text="P3">
      <formula>NOT(ISERROR(SEARCH("P3",D32)))</formula>
    </cfRule>
  </conditionalFormatting>
  <conditionalFormatting sqref="D30:E30">
    <cfRule type="containsText" dxfId="1" priority="1" operator="containsText" text="P3">
      <formula>NOT(ISERROR(SEARCH("P3",D30)))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"/>
  <sheetViews>
    <sheetView topLeftCell="G1" workbookViewId="0">
      <selection activeCell="M11" sqref="M11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4.1406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9.42578125" bestFit="1" customWidth="1"/>
    <col min="12" max="12" width="27.85546875" bestFit="1" customWidth="1"/>
    <col min="13" max="13" width="28.140625" bestFit="1" customWidth="1"/>
  </cols>
  <sheetData>
    <row r="1" spans="1:14" ht="75">
      <c r="A1" s="127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9" t="s">
        <v>7</v>
      </c>
      <c r="I1" s="128" t="s">
        <v>8</v>
      </c>
      <c r="J1" s="128" t="s">
        <v>9</v>
      </c>
      <c r="K1" s="128" t="s">
        <v>10</v>
      </c>
      <c r="L1" s="128" t="s">
        <v>11</v>
      </c>
      <c r="M1" s="129" t="s">
        <v>12</v>
      </c>
      <c r="N1" s="129" t="s">
        <v>13</v>
      </c>
    </row>
    <row r="2" spans="1:14" outlineLevel="2">
      <c r="A2" s="123">
        <v>130786924</v>
      </c>
      <c r="B2" s="126" t="s">
        <v>167</v>
      </c>
      <c r="C2" s="124">
        <v>93000061</v>
      </c>
      <c r="D2" s="126" t="s">
        <v>168</v>
      </c>
      <c r="E2" s="125" t="s">
        <v>169</v>
      </c>
      <c r="F2" s="131">
        <v>43770</v>
      </c>
      <c r="G2" s="131">
        <v>45413</v>
      </c>
      <c r="H2" s="130">
        <v>5</v>
      </c>
      <c r="I2" s="126" t="s">
        <v>16</v>
      </c>
      <c r="J2" s="126" t="s">
        <v>17</v>
      </c>
      <c r="K2" s="126" t="s">
        <v>170</v>
      </c>
      <c r="L2" s="126" t="s">
        <v>171</v>
      </c>
      <c r="M2" s="126" t="s">
        <v>264</v>
      </c>
      <c r="N2" s="88"/>
    </row>
    <row r="3" spans="1:14" outlineLevel="2">
      <c r="A3" s="123">
        <v>130786924</v>
      </c>
      <c r="B3" s="126" t="s">
        <v>167</v>
      </c>
      <c r="C3" s="124">
        <v>93000061</v>
      </c>
      <c r="D3" s="126" t="s">
        <v>168</v>
      </c>
      <c r="E3" s="125" t="s">
        <v>169</v>
      </c>
      <c r="F3" s="131">
        <v>43770</v>
      </c>
      <c r="G3" s="131">
        <v>45413</v>
      </c>
      <c r="H3" s="130">
        <v>5</v>
      </c>
      <c r="I3" s="126" t="s">
        <v>16</v>
      </c>
      <c r="J3" s="126" t="s">
        <v>17</v>
      </c>
      <c r="K3" s="126" t="s">
        <v>170</v>
      </c>
      <c r="L3" s="126" t="s">
        <v>171</v>
      </c>
      <c r="M3" s="126" t="s">
        <v>172</v>
      </c>
      <c r="N3" s="88">
        <v>1</v>
      </c>
    </row>
    <row r="4" spans="1:14" s="132" customFormat="1" outlineLevel="1">
      <c r="A4" s="97"/>
      <c r="B4" s="96"/>
      <c r="C4" s="98"/>
      <c r="D4" s="92" t="s">
        <v>248</v>
      </c>
      <c r="E4" s="93"/>
      <c r="F4" s="99"/>
      <c r="G4" s="99"/>
      <c r="H4" s="95"/>
      <c r="I4" s="96"/>
      <c r="J4" s="96"/>
      <c r="K4" s="96"/>
      <c r="L4" s="96"/>
      <c r="M4" s="96"/>
      <c r="N4" s="96">
        <f>SUBTOTAL(9,N2:N3)</f>
        <v>1</v>
      </c>
    </row>
    <row r="5" spans="1:14" s="132" customFormat="1">
      <c r="A5" s="97"/>
      <c r="B5" s="96"/>
      <c r="C5" s="98"/>
      <c r="D5" s="92" t="s">
        <v>49</v>
      </c>
      <c r="E5" s="93"/>
      <c r="F5" s="99"/>
      <c r="G5" s="99"/>
      <c r="H5" s="95"/>
      <c r="I5" s="96"/>
      <c r="J5" s="96"/>
      <c r="K5" s="96"/>
      <c r="L5" s="96"/>
      <c r="M5" s="96"/>
      <c r="N5" s="96">
        <f>SUBTOTAL(9,N2:N4)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3"/>
  <sheetViews>
    <sheetView topLeftCell="G23" workbookViewId="0">
      <selection activeCell="L45" sqref="L45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3.42578125" bestFit="1" customWidth="1"/>
    <col min="5" max="5" width="36.8554687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18.28515625" bestFit="1" customWidth="1"/>
    <col min="12" max="12" width="33.5703125" bestFit="1" customWidth="1"/>
    <col min="13" max="13" width="34.140625" bestFit="1" customWidth="1"/>
    <col min="14" max="14" width="20" customWidth="1"/>
  </cols>
  <sheetData>
    <row r="1" spans="1:14" ht="45">
      <c r="A1" s="136" t="s">
        <v>0</v>
      </c>
      <c r="B1" s="137" t="s">
        <v>1</v>
      </c>
      <c r="C1" s="137" t="s">
        <v>2</v>
      </c>
      <c r="D1" s="137" t="s">
        <v>3</v>
      </c>
      <c r="E1" s="137" t="s">
        <v>4</v>
      </c>
      <c r="F1" s="137" t="s">
        <v>5</v>
      </c>
      <c r="G1" s="137" t="s">
        <v>6</v>
      </c>
      <c r="H1" s="138" t="s">
        <v>7</v>
      </c>
      <c r="I1" s="137" t="s">
        <v>8</v>
      </c>
      <c r="J1" s="137" t="s">
        <v>9</v>
      </c>
      <c r="K1" s="137" t="s">
        <v>10</v>
      </c>
      <c r="L1" s="137" t="s">
        <v>11</v>
      </c>
      <c r="M1" s="138" t="s">
        <v>12</v>
      </c>
      <c r="N1" s="138" t="s">
        <v>13</v>
      </c>
    </row>
    <row r="2" spans="1:14" outlineLevel="2">
      <c r="A2" s="133">
        <v>130001647</v>
      </c>
      <c r="B2" s="135" t="s">
        <v>173</v>
      </c>
      <c r="C2" s="133">
        <v>43001684</v>
      </c>
      <c r="D2" s="135" t="s">
        <v>174</v>
      </c>
      <c r="E2" s="134" t="s">
        <v>175</v>
      </c>
      <c r="F2" s="140">
        <v>44501</v>
      </c>
      <c r="G2" s="140">
        <v>46143</v>
      </c>
      <c r="H2" s="139">
        <v>5</v>
      </c>
      <c r="I2" s="135" t="s">
        <v>16</v>
      </c>
      <c r="J2" s="135" t="s">
        <v>17</v>
      </c>
      <c r="K2" s="135" t="s">
        <v>176</v>
      </c>
      <c r="L2" s="135" t="s">
        <v>177</v>
      </c>
      <c r="M2" s="135" t="s">
        <v>178</v>
      </c>
      <c r="N2" s="88">
        <v>1</v>
      </c>
    </row>
    <row r="3" spans="1:14" s="132" customFormat="1" outlineLevel="1">
      <c r="A3" s="98"/>
      <c r="B3" s="96"/>
      <c r="C3" s="98"/>
      <c r="D3" s="92" t="s">
        <v>249</v>
      </c>
      <c r="E3" s="93"/>
      <c r="F3" s="99"/>
      <c r="G3" s="99"/>
      <c r="H3" s="95"/>
      <c r="I3" s="96"/>
      <c r="J3" s="96"/>
      <c r="K3" s="96"/>
      <c r="L3" s="96"/>
      <c r="M3" s="96"/>
      <c r="N3" s="96">
        <f>SUBTOTAL(9,N2:N2)</f>
        <v>1</v>
      </c>
    </row>
    <row r="4" spans="1:14" outlineLevel="2">
      <c r="A4" s="133">
        <v>130001647</v>
      </c>
      <c r="B4" s="135" t="s">
        <v>173</v>
      </c>
      <c r="C4" s="133">
        <v>43001560</v>
      </c>
      <c r="D4" s="135" t="s">
        <v>179</v>
      </c>
      <c r="E4" s="134" t="s">
        <v>180</v>
      </c>
      <c r="F4" s="140">
        <v>44136</v>
      </c>
      <c r="G4" s="140">
        <v>45778</v>
      </c>
      <c r="H4" s="139">
        <v>5</v>
      </c>
      <c r="I4" s="135" t="s">
        <v>16</v>
      </c>
      <c r="J4" s="135" t="s">
        <v>17</v>
      </c>
      <c r="K4" s="135" t="s">
        <v>146</v>
      </c>
      <c r="L4" s="135" t="s">
        <v>147</v>
      </c>
      <c r="M4" s="135" t="s">
        <v>148</v>
      </c>
      <c r="N4" s="88"/>
    </row>
    <row r="5" spans="1:14" s="132" customFormat="1" outlineLevel="1">
      <c r="A5" s="98"/>
      <c r="B5" s="96"/>
      <c r="C5" s="98"/>
      <c r="D5" s="92" t="s">
        <v>250</v>
      </c>
      <c r="E5" s="93"/>
      <c r="F5" s="99"/>
      <c r="G5" s="99"/>
      <c r="H5" s="95"/>
      <c r="I5" s="96"/>
      <c r="J5" s="96"/>
      <c r="K5" s="96"/>
      <c r="L5" s="96"/>
      <c r="M5" s="96"/>
      <c r="N5" s="96">
        <f>SUBTOTAL(9,N4:N4)</f>
        <v>0</v>
      </c>
    </row>
    <row r="6" spans="1:14" outlineLevel="2">
      <c r="A6" s="133">
        <v>130001647</v>
      </c>
      <c r="B6" s="135" t="s">
        <v>173</v>
      </c>
      <c r="C6" s="133">
        <v>43001242</v>
      </c>
      <c r="D6" s="135" t="s">
        <v>181</v>
      </c>
      <c r="E6" s="134" t="s">
        <v>182</v>
      </c>
      <c r="F6" s="140">
        <v>44136</v>
      </c>
      <c r="G6" s="140">
        <v>45778</v>
      </c>
      <c r="H6" s="139">
        <v>5</v>
      </c>
      <c r="I6" s="135" t="s">
        <v>16</v>
      </c>
      <c r="J6" s="135" t="s">
        <v>17</v>
      </c>
      <c r="K6" s="135" t="s">
        <v>183</v>
      </c>
      <c r="L6" s="135" t="s">
        <v>30</v>
      </c>
      <c r="M6" s="135" t="s">
        <v>184</v>
      </c>
      <c r="N6" s="88">
        <v>2</v>
      </c>
    </row>
    <row r="7" spans="1:14" s="132" customFormat="1" outlineLevel="1">
      <c r="A7" s="98"/>
      <c r="B7" s="96"/>
      <c r="C7" s="98"/>
      <c r="D7" s="92" t="s">
        <v>251</v>
      </c>
      <c r="E7" s="93"/>
      <c r="F7" s="99"/>
      <c r="G7" s="99"/>
      <c r="H7" s="95"/>
      <c r="I7" s="96"/>
      <c r="J7" s="96"/>
      <c r="K7" s="96"/>
      <c r="L7" s="96"/>
      <c r="M7" s="96"/>
      <c r="N7" s="96">
        <f>SUBTOTAL(9,N6:N6)</f>
        <v>2</v>
      </c>
    </row>
    <row r="8" spans="1:14" outlineLevel="2">
      <c r="A8" s="133">
        <v>130001647</v>
      </c>
      <c r="B8" s="135" t="s">
        <v>173</v>
      </c>
      <c r="C8" s="133">
        <v>43000874</v>
      </c>
      <c r="D8" s="135" t="s">
        <v>185</v>
      </c>
      <c r="E8" s="134" t="s">
        <v>186</v>
      </c>
      <c r="F8" s="140">
        <v>43770</v>
      </c>
      <c r="G8" s="140">
        <v>45413</v>
      </c>
      <c r="H8" s="139">
        <v>5</v>
      </c>
      <c r="I8" s="135" t="s">
        <v>16</v>
      </c>
      <c r="J8" s="135" t="s">
        <v>17</v>
      </c>
      <c r="K8" s="135" t="s">
        <v>187</v>
      </c>
      <c r="L8" s="135" t="s">
        <v>188</v>
      </c>
      <c r="M8" s="135" t="s">
        <v>189</v>
      </c>
      <c r="N8" s="88">
        <v>1</v>
      </c>
    </row>
    <row r="9" spans="1:14" s="132" customFormat="1" outlineLevel="1">
      <c r="A9" s="98"/>
      <c r="B9" s="96"/>
      <c r="C9" s="98"/>
      <c r="D9" s="92" t="s">
        <v>252</v>
      </c>
      <c r="E9" s="93"/>
      <c r="F9" s="99"/>
      <c r="G9" s="99"/>
      <c r="H9" s="95"/>
      <c r="I9" s="96"/>
      <c r="J9" s="96"/>
      <c r="K9" s="96"/>
      <c r="L9" s="96"/>
      <c r="M9" s="96"/>
      <c r="N9" s="96">
        <f>SUBTOTAL(9,N8:N8)</f>
        <v>1</v>
      </c>
    </row>
    <row r="10" spans="1:14" outlineLevel="2">
      <c r="A10" s="133">
        <v>130001647</v>
      </c>
      <c r="B10" s="135" t="s">
        <v>173</v>
      </c>
      <c r="C10" s="133">
        <v>43000765</v>
      </c>
      <c r="D10" s="135" t="s">
        <v>144</v>
      </c>
      <c r="E10" s="134" t="s">
        <v>190</v>
      </c>
      <c r="F10" s="140">
        <v>44136</v>
      </c>
      <c r="G10" s="140">
        <v>45778</v>
      </c>
      <c r="H10" s="139">
        <v>5</v>
      </c>
      <c r="I10" s="135" t="s">
        <v>16</v>
      </c>
      <c r="J10" s="135" t="s">
        <v>17</v>
      </c>
      <c r="K10" s="135" t="s">
        <v>151</v>
      </c>
      <c r="L10" s="135" t="s">
        <v>30</v>
      </c>
      <c r="M10" s="135" t="s">
        <v>152</v>
      </c>
      <c r="N10" s="88">
        <v>1</v>
      </c>
    </row>
    <row r="11" spans="1:14" outlineLevel="2">
      <c r="A11" s="133">
        <v>130001647</v>
      </c>
      <c r="B11" s="135" t="s">
        <v>173</v>
      </c>
      <c r="C11" s="133">
        <v>43000765</v>
      </c>
      <c r="D11" s="135" t="s">
        <v>144</v>
      </c>
      <c r="E11" s="134" t="s">
        <v>190</v>
      </c>
      <c r="F11" s="140">
        <v>44501</v>
      </c>
      <c r="G11" s="140">
        <v>46143</v>
      </c>
      <c r="H11" s="139">
        <v>5</v>
      </c>
      <c r="I11" s="135" t="s">
        <v>16</v>
      </c>
      <c r="J11" s="135" t="s">
        <v>17</v>
      </c>
      <c r="K11" s="135" t="s">
        <v>153</v>
      </c>
      <c r="L11" s="135" t="s">
        <v>147</v>
      </c>
      <c r="M11" s="135" t="s">
        <v>148</v>
      </c>
      <c r="N11" s="88">
        <v>4</v>
      </c>
    </row>
    <row r="12" spans="1:14" s="132" customFormat="1" outlineLevel="1">
      <c r="A12" s="98"/>
      <c r="B12" s="96"/>
      <c r="C12" s="98"/>
      <c r="D12" s="92" t="s">
        <v>241</v>
      </c>
      <c r="E12" s="93"/>
      <c r="F12" s="99"/>
      <c r="G12" s="99"/>
      <c r="H12" s="95"/>
      <c r="I12" s="96"/>
      <c r="J12" s="96"/>
      <c r="K12" s="96"/>
      <c r="L12" s="96"/>
      <c r="M12" s="96"/>
      <c r="N12" s="96">
        <f>SUBTOTAL(9,N10:N11)</f>
        <v>5</v>
      </c>
    </row>
    <row r="13" spans="1:14" outlineLevel="2">
      <c r="A13" s="133">
        <v>130001647</v>
      </c>
      <c r="B13" s="135" t="s">
        <v>173</v>
      </c>
      <c r="C13" s="133">
        <v>43000900</v>
      </c>
      <c r="D13" s="135" t="s">
        <v>191</v>
      </c>
      <c r="E13" s="134" t="s">
        <v>192</v>
      </c>
      <c r="F13" s="140">
        <v>44501</v>
      </c>
      <c r="G13" s="140">
        <v>46143</v>
      </c>
      <c r="H13" s="139">
        <v>5</v>
      </c>
      <c r="I13" s="135" t="s">
        <v>16</v>
      </c>
      <c r="J13" s="135" t="s">
        <v>17</v>
      </c>
      <c r="K13" s="135" t="s">
        <v>193</v>
      </c>
      <c r="L13" s="135" t="s">
        <v>194</v>
      </c>
      <c r="M13" s="135" t="s">
        <v>195</v>
      </c>
      <c r="N13" s="88">
        <v>3</v>
      </c>
    </row>
    <row r="14" spans="1:14" s="132" customFormat="1" outlineLevel="1">
      <c r="A14" s="98"/>
      <c r="B14" s="96"/>
      <c r="C14" s="98"/>
      <c r="D14" s="92" t="s">
        <v>253</v>
      </c>
      <c r="E14" s="93"/>
      <c r="F14" s="99"/>
      <c r="G14" s="99"/>
      <c r="H14" s="95"/>
      <c r="I14" s="96"/>
      <c r="J14" s="96"/>
      <c r="K14" s="96"/>
      <c r="L14" s="96"/>
      <c r="M14" s="96"/>
      <c r="N14" s="96">
        <f>SUBTOTAL(9,N13:N13)</f>
        <v>3</v>
      </c>
    </row>
    <row r="15" spans="1:14" outlineLevel="2">
      <c r="A15" s="133">
        <v>130001647</v>
      </c>
      <c r="B15" s="135" t="s">
        <v>173</v>
      </c>
      <c r="C15" s="133">
        <v>43001594</v>
      </c>
      <c r="D15" s="135" t="s">
        <v>196</v>
      </c>
      <c r="E15" s="134" t="s">
        <v>197</v>
      </c>
      <c r="F15" s="140">
        <v>44136</v>
      </c>
      <c r="G15" s="140">
        <v>45778</v>
      </c>
      <c r="H15" s="139">
        <v>5</v>
      </c>
      <c r="I15" s="135" t="s">
        <v>16</v>
      </c>
      <c r="J15" s="135" t="s">
        <v>17</v>
      </c>
      <c r="K15" s="135" t="s">
        <v>198</v>
      </c>
      <c r="L15" s="135" t="s">
        <v>30</v>
      </c>
      <c r="M15" s="135" t="s">
        <v>199</v>
      </c>
      <c r="N15" s="88">
        <v>1</v>
      </c>
    </row>
    <row r="16" spans="1:14" s="132" customFormat="1" outlineLevel="1">
      <c r="A16" s="98"/>
      <c r="B16" s="96"/>
      <c r="C16" s="98"/>
      <c r="D16" s="92" t="s">
        <v>254</v>
      </c>
      <c r="E16" s="93"/>
      <c r="F16" s="99"/>
      <c r="G16" s="99"/>
      <c r="H16" s="95"/>
      <c r="I16" s="96"/>
      <c r="J16" s="96"/>
      <c r="K16" s="96"/>
      <c r="L16" s="96"/>
      <c r="M16" s="96"/>
      <c r="N16" s="96">
        <f>SUBTOTAL(9,N15:N15)</f>
        <v>1</v>
      </c>
    </row>
    <row r="17" spans="1:14" outlineLevel="2">
      <c r="A17" s="133">
        <v>130001647</v>
      </c>
      <c r="B17" s="135" t="s">
        <v>173</v>
      </c>
      <c r="C17" s="133">
        <v>93000597</v>
      </c>
      <c r="D17" s="135" t="s">
        <v>200</v>
      </c>
      <c r="E17" s="134" t="s">
        <v>197</v>
      </c>
      <c r="F17" s="140">
        <v>44136</v>
      </c>
      <c r="G17" s="140">
        <v>45778</v>
      </c>
      <c r="H17" s="139">
        <v>5</v>
      </c>
      <c r="I17" s="135" t="s">
        <v>16</v>
      </c>
      <c r="J17" s="135" t="s">
        <v>17</v>
      </c>
      <c r="K17" s="135" t="s">
        <v>201</v>
      </c>
      <c r="L17" s="135" t="s">
        <v>30</v>
      </c>
      <c r="M17" s="135" t="s">
        <v>202</v>
      </c>
      <c r="N17" s="88">
        <v>1</v>
      </c>
    </row>
    <row r="18" spans="1:14" s="132" customFormat="1" outlineLevel="1">
      <c r="A18" s="98"/>
      <c r="B18" s="96"/>
      <c r="C18" s="98"/>
      <c r="D18" s="92" t="s">
        <v>255</v>
      </c>
      <c r="E18" s="93"/>
      <c r="F18" s="99"/>
      <c r="G18" s="99"/>
      <c r="H18" s="95"/>
      <c r="I18" s="96"/>
      <c r="J18" s="96"/>
      <c r="K18" s="96"/>
      <c r="L18" s="96"/>
      <c r="M18" s="96"/>
      <c r="N18" s="96">
        <f>SUBTOTAL(9,N17:N17)</f>
        <v>1</v>
      </c>
    </row>
    <row r="19" spans="1:14" outlineLevel="2">
      <c r="A19" s="133">
        <v>130001647</v>
      </c>
      <c r="B19" s="135" t="s">
        <v>173</v>
      </c>
      <c r="C19" s="133">
        <v>43001594</v>
      </c>
      <c r="D19" s="135" t="s">
        <v>196</v>
      </c>
      <c r="E19" s="134" t="s">
        <v>197</v>
      </c>
      <c r="F19" s="140">
        <v>44136</v>
      </c>
      <c r="G19" s="140">
        <v>45778</v>
      </c>
      <c r="H19" s="139">
        <v>5</v>
      </c>
      <c r="I19" s="135" t="s">
        <v>16</v>
      </c>
      <c r="J19" s="135" t="s">
        <v>203</v>
      </c>
      <c r="K19" s="135" t="s">
        <v>204</v>
      </c>
      <c r="L19" s="135"/>
      <c r="M19" s="135" t="s">
        <v>205</v>
      </c>
      <c r="N19" s="88"/>
    </row>
    <row r="20" spans="1:14" outlineLevel="2">
      <c r="A20" s="133">
        <v>130001647</v>
      </c>
      <c r="B20" s="135" t="s">
        <v>173</v>
      </c>
      <c r="C20" s="133">
        <v>43001594</v>
      </c>
      <c r="D20" s="135" t="s">
        <v>196</v>
      </c>
      <c r="E20" s="134" t="s">
        <v>197</v>
      </c>
      <c r="F20" s="140">
        <v>43770</v>
      </c>
      <c r="G20" s="140">
        <v>45413</v>
      </c>
      <c r="H20" s="139">
        <v>5</v>
      </c>
      <c r="I20" s="135" t="s">
        <v>16</v>
      </c>
      <c r="J20" s="135" t="s">
        <v>17</v>
      </c>
      <c r="K20" s="135" t="s">
        <v>206</v>
      </c>
      <c r="L20" s="135" t="s">
        <v>207</v>
      </c>
      <c r="M20" s="135" t="s">
        <v>208</v>
      </c>
      <c r="N20" s="88"/>
    </row>
    <row r="21" spans="1:14" s="132" customFormat="1" outlineLevel="1">
      <c r="A21" s="98"/>
      <c r="B21" s="96"/>
      <c r="C21" s="98"/>
      <c r="D21" s="92" t="s">
        <v>254</v>
      </c>
      <c r="E21" s="93"/>
      <c r="F21" s="99"/>
      <c r="G21" s="99"/>
      <c r="H21" s="95"/>
      <c r="I21" s="96"/>
      <c r="J21" s="96"/>
      <c r="K21" s="96"/>
      <c r="L21" s="96"/>
      <c r="M21" s="96"/>
      <c r="N21" s="96">
        <f>SUBTOTAL(9,N19:N20)</f>
        <v>0</v>
      </c>
    </row>
    <row r="22" spans="1:14" outlineLevel="2">
      <c r="A22" s="133">
        <v>130001647</v>
      </c>
      <c r="B22" s="135" t="s">
        <v>173</v>
      </c>
      <c r="C22" s="142">
        <v>43002152</v>
      </c>
      <c r="D22" s="141" t="s">
        <v>209</v>
      </c>
      <c r="E22" s="141" t="s">
        <v>210</v>
      </c>
      <c r="F22" s="140">
        <v>44136</v>
      </c>
      <c r="G22" s="140">
        <v>45778</v>
      </c>
      <c r="H22" s="139">
        <v>5</v>
      </c>
      <c r="I22" s="135" t="s">
        <v>16</v>
      </c>
      <c r="J22" s="135" t="s">
        <v>17</v>
      </c>
      <c r="K22" s="135" t="s">
        <v>211</v>
      </c>
      <c r="L22" s="135" t="s">
        <v>147</v>
      </c>
      <c r="M22" s="135" t="s">
        <v>148</v>
      </c>
      <c r="N22" s="88">
        <v>1</v>
      </c>
    </row>
    <row r="23" spans="1:14" s="132" customFormat="1" outlineLevel="1">
      <c r="A23" s="98"/>
      <c r="B23" s="96"/>
      <c r="C23" s="113"/>
      <c r="D23" s="100" t="s">
        <v>256</v>
      </c>
      <c r="E23" s="90"/>
      <c r="F23" s="99"/>
      <c r="G23" s="99"/>
      <c r="H23" s="95"/>
      <c r="I23" s="96"/>
      <c r="J23" s="96"/>
      <c r="K23" s="96"/>
      <c r="L23" s="96"/>
      <c r="M23" s="96"/>
      <c r="N23" s="96">
        <f>SUBTOTAL(9,N22:N22)</f>
        <v>1</v>
      </c>
    </row>
    <row r="24" spans="1:14" outlineLevel="2">
      <c r="A24" s="133">
        <v>130001647</v>
      </c>
      <c r="B24" s="135" t="s">
        <v>173</v>
      </c>
      <c r="C24" s="133">
        <v>43001125</v>
      </c>
      <c r="D24" s="135" t="s">
        <v>212</v>
      </c>
      <c r="E24" s="134" t="s">
        <v>213</v>
      </c>
      <c r="F24" s="140">
        <v>44136</v>
      </c>
      <c r="G24" s="140">
        <v>45778</v>
      </c>
      <c r="H24" s="139">
        <v>5</v>
      </c>
      <c r="I24" s="135" t="s">
        <v>16</v>
      </c>
      <c r="J24" s="135" t="s">
        <v>17</v>
      </c>
      <c r="K24" s="135" t="s">
        <v>201</v>
      </c>
      <c r="L24" s="135" t="s">
        <v>30</v>
      </c>
      <c r="M24" s="135" t="s">
        <v>202</v>
      </c>
      <c r="N24" s="88">
        <v>0</v>
      </c>
    </row>
    <row r="25" spans="1:14" outlineLevel="2">
      <c r="A25" s="133">
        <v>130001647</v>
      </c>
      <c r="B25" s="135" t="s">
        <v>173</v>
      </c>
      <c r="C25" s="133">
        <v>43001125</v>
      </c>
      <c r="D25" s="135" t="s">
        <v>212</v>
      </c>
      <c r="E25" s="134" t="s">
        <v>213</v>
      </c>
      <c r="F25" s="140">
        <v>44136</v>
      </c>
      <c r="G25" s="140">
        <v>45778</v>
      </c>
      <c r="H25" s="139">
        <v>5</v>
      </c>
      <c r="I25" s="135" t="s">
        <v>16</v>
      </c>
      <c r="J25" s="135" t="s">
        <v>17</v>
      </c>
      <c r="K25" s="135" t="s">
        <v>214</v>
      </c>
      <c r="L25" s="135" t="s">
        <v>30</v>
      </c>
      <c r="M25" s="135" t="s">
        <v>215</v>
      </c>
      <c r="N25" s="88">
        <v>0</v>
      </c>
    </row>
    <row r="26" spans="1:14" outlineLevel="2">
      <c r="A26" s="133">
        <v>130001647</v>
      </c>
      <c r="B26" s="135" t="s">
        <v>173</v>
      </c>
      <c r="C26" s="133">
        <v>43000842</v>
      </c>
      <c r="D26" s="135" t="s">
        <v>212</v>
      </c>
      <c r="E26" s="134" t="s">
        <v>213</v>
      </c>
      <c r="F26" s="140">
        <v>44501</v>
      </c>
      <c r="G26" s="140">
        <v>46143</v>
      </c>
      <c r="H26" s="139">
        <v>5</v>
      </c>
      <c r="I26" s="135" t="s">
        <v>16</v>
      </c>
      <c r="J26" s="135" t="s">
        <v>203</v>
      </c>
      <c r="K26" s="135" t="s">
        <v>216</v>
      </c>
      <c r="L26" s="135"/>
      <c r="M26" s="135" t="s">
        <v>205</v>
      </c>
      <c r="N26" s="88"/>
    </row>
    <row r="27" spans="1:14" outlineLevel="2">
      <c r="A27" s="133">
        <v>130001647</v>
      </c>
      <c r="B27" s="135" t="s">
        <v>173</v>
      </c>
      <c r="C27" s="133">
        <v>43001125</v>
      </c>
      <c r="D27" s="135" t="s">
        <v>212</v>
      </c>
      <c r="E27" s="134" t="s">
        <v>213</v>
      </c>
      <c r="F27" s="140">
        <v>44136</v>
      </c>
      <c r="G27" s="140">
        <v>45778</v>
      </c>
      <c r="H27" s="139">
        <v>5</v>
      </c>
      <c r="I27" s="135" t="s">
        <v>16</v>
      </c>
      <c r="J27" s="135" t="s">
        <v>203</v>
      </c>
      <c r="K27" s="135" t="s">
        <v>216</v>
      </c>
      <c r="L27" s="135"/>
      <c r="M27" s="135" t="s">
        <v>205</v>
      </c>
      <c r="N27" s="88">
        <v>1</v>
      </c>
    </row>
    <row r="28" spans="1:14" outlineLevel="2">
      <c r="A28" s="133">
        <v>130001647</v>
      </c>
      <c r="B28" s="135" t="s">
        <v>173</v>
      </c>
      <c r="C28" s="133">
        <v>43000842</v>
      </c>
      <c r="D28" s="135" t="s">
        <v>212</v>
      </c>
      <c r="E28" s="134" t="s">
        <v>213</v>
      </c>
      <c r="F28" s="140">
        <v>44501</v>
      </c>
      <c r="G28" s="140">
        <v>46143</v>
      </c>
      <c r="H28" s="139">
        <v>5</v>
      </c>
      <c r="I28" s="135" t="s">
        <v>16</v>
      </c>
      <c r="J28" s="135" t="s">
        <v>17</v>
      </c>
      <c r="K28" s="135" t="s">
        <v>217</v>
      </c>
      <c r="L28" s="135" t="s">
        <v>218</v>
      </c>
      <c r="M28" s="135" t="s">
        <v>219</v>
      </c>
      <c r="N28" s="88">
        <v>1</v>
      </c>
    </row>
    <row r="29" spans="1:14" s="132" customFormat="1" outlineLevel="1">
      <c r="A29" s="98"/>
      <c r="B29" s="96"/>
      <c r="C29" s="98"/>
      <c r="D29" s="92" t="s">
        <v>257</v>
      </c>
      <c r="E29" s="93"/>
      <c r="F29" s="99"/>
      <c r="G29" s="99"/>
      <c r="H29" s="95"/>
      <c r="I29" s="96"/>
      <c r="J29" s="96"/>
      <c r="K29" s="96"/>
      <c r="L29" s="96"/>
      <c r="M29" s="96"/>
      <c r="N29" s="96">
        <f>SUBTOTAL(9,N24:N28)</f>
        <v>2</v>
      </c>
    </row>
    <row r="30" spans="1:14" outlineLevel="2">
      <c r="A30" s="133">
        <v>130001647</v>
      </c>
      <c r="B30" s="135" t="s">
        <v>173</v>
      </c>
      <c r="C30" s="133">
        <v>43000884</v>
      </c>
      <c r="D30" s="135" t="s">
        <v>220</v>
      </c>
      <c r="E30" s="134" t="s">
        <v>221</v>
      </c>
      <c r="F30" s="140">
        <v>44501</v>
      </c>
      <c r="G30" s="140">
        <v>46143</v>
      </c>
      <c r="H30" s="139">
        <v>5</v>
      </c>
      <c r="I30" s="135" t="s">
        <v>16</v>
      </c>
      <c r="J30" s="135" t="s">
        <v>17</v>
      </c>
      <c r="K30" s="135" t="s">
        <v>222</v>
      </c>
      <c r="L30" s="135" t="s">
        <v>223</v>
      </c>
      <c r="M30" s="135" t="s">
        <v>224</v>
      </c>
      <c r="N30" s="88">
        <v>2</v>
      </c>
    </row>
    <row r="31" spans="1:14" s="132" customFormat="1" outlineLevel="1">
      <c r="A31" s="98"/>
      <c r="B31" s="96"/>
      <c r="C31" s="98"/>
      <c r="D31" s="92" t="s">
        <v>258</v>
      </c>
      <c r="E31" s="93"/>
      <c r="F31" s="99"/>
      <c r="G31" s="99"/>
      <c r="H31" s="95"/>
      <c r="I31" s="96"/>
      <c r="J31" s="96"/>
      <c r="K31" s="96"/>
      <c r="L31" s="96"/>
      <c r="M31" s="96"/>
      <c r="N31" s="96">
        <f>SUBTOTAL(9,N30:N30)</f>
        <v>2</v>
      </c>
    </row>
    <row r="32" spans="1:14" outlineLevel="2">
      <c r="A32" s="133">
        <v>130001647</v>
      </c>
      <c r="B32" s="135" t="s">
        <v>173</v>
      </c>
      <c r="C32" s="133">
        <v>43002072</v>
      </c>
      <c r="D32" s="135" t="s">
        <v>225</v>
      </c>
      <c r="E32" s="134" t="s">
        <v>226</v>
      </c>
      <c r="F32" s="140">
        <v>44136</v>
      </c>
      <c r="G32" s="140">
        <v>45778</v>
      </c>
      <c r="H32" s="139">
        <v>5</v>
      </c>
      <c r="I32" s="135" t="s">
        <v>16</v>
      </c>
      <c r="J32" s="135" t="s">
        <v>17</v>
      </c>
      <c r="K32" s="135" t="s">
        <v>227</v>
      </c>
      <c r="L32" s="135" t="s">
        <v>30</v>
      </c>
      <c r="M32" s="135" t="s">
        <v>228</v>
      </c>
      <c r="N32" s="88">
        <v>1</v>
      </c>
    </row>
    <row r="33" spans="1:14" s="132" customFormat="1" outlineLevel="1">
      <c r="A33" s="98"/>
      <c r="B33" s="96"/>
      <c r="C33" s="98"/>
      <c r="D33" s="92" t="s">
        <v>259</v>
      </c>
      <c r="E33" s="93"/>
      <c r="F33" s="99"/>
      <c r="G33" s="99"/>
      <c r="H33" s="95"/>
      <c r="I33" s="96"/>
      <c r="J33" s="96"/>
      <c r="K33" s="96"/>
      <c r="L33" s="96"/>
      <c r="M33" s="96"/>
      <c r="N33" s="96">
        <f>SUBTOTAL(9,N32:N32)</f>
        <v>1</v>
      </c>
    </row>
    <row r="34" spans="1:14" outlineLevel="2">
      <c r="A34" s="133">
        <v>130001647</v>
      </c>
      <c r="B34" s="135" t="s">
        <v>173</v>
      </c>
      <c r="C34" s="133">
        <v>93000299</v>
      </c>
      <c r="D34" s="135" t="s">
        <v>229</v>
      </c>
      <c r="E34" s="134" t="s">
        <v>230</v>
      </c>
      <c r="F34" s="140">
        <v>44136</v>
      </c>
      <c r="G34" s="140">
        <v>45778</v>
      </c>
      <c r="H34" s="139">
        <v>5</v>
      </c>
      <c r="I34" s="135" t="s">
        <v>16</v>
      </c>
      <c r="J34" s="135" t="s">
        <v>17</v>
      </c>
      <c r="K34" s="135" t="s">
        <v>201</v>
      </c>
      <c r="L34" s="135" t="s">
        <v>30</v>
      </c>
      <c r="M34" s="135" t="s">
        <v>202</v>
      </c>
      <c r="N34" s="88"/>
    </row>
    <row r="35" spans="1:14" outlineLevel="2">
      <c r="A35" s="133">
        <v>130001647</v>
      </c>
      <c r="B35" s="135" t="s">
        <v>173</v>
      </c>
      <c r="C35" s="133">
        <v>93000299</v>
      </c>
      <c r="D35" s="135" t="s">
        <v>229</v>
      </c>
      <c r="E35" s="134" t="s">
        <v>230</v>
      </c>
      <c r="F35" s="140">
        <v>44501</v>
      </c>
      <c r="G35" s="140">
        <v>46143</v>
      </c>
      <c r="H35" s="139">
        <v>5</v>
      </c>
      <c r="I35" s="135" t="s">
        <v>16</v>
      </c>
      <c r="J35" s="135" t="s">
        <v>17</v>
      </c>
      <c r="K35" s="135" t="s">
        <v>206</v>
      </c>
      <c r="L35" s="135" t="s">
        <v>207</v>
      </c>
      <c r="M35" s="135" t="s">
        <v>231</v>
      </c>
      <c r="N35" s="88">
        <v>1</v>
      </c>
    </row>
    <row r="36" spans="1:14" s="132" customFormat="1" outlineLevel="1">
      <c r="A36" s="98"/>
      <c r="B36" s="96"/>
      <c r="C36" s="98"/>
      <c r="D36" s="92" t="s">
        <v>260</v>
      </c>
      <c r="E36" s="93"/>
      <c r="F36" s="99"/>
      <c r="G36" s="99"/>
      <c r="H36" s="95"/>
      <c r="I36" s="96"/>
      <c r="J36" s="96"/>
      <c r="K36" s="96"/>
      <c r="L36" s="96"/>
      <c r="M36" s="96"/>
      <c r="N36" s="96">
        <f>SUBTOTAL(9,N34:N35)</f>
        <v>1</v>
      </c>
    </row>
    <row r="37" spans="1:14" outlineLevel="2">
      <c r="A37" s="133">
        <v>130001647</v>
      </c>
      <c r="B37" s="135" t="s">
        <v>173</v>
      </c>
      <c r="C37" s="133">
        <v>43001581</v>
      </c>
      <c r="D37" s="135" t="s">
        <v>232</v>
      </c>
      <c r="E37" s="134" t="s">
        <v>233</v>
      </c>
      <c r="F37" s="140">
        <v>43770</v>
      </c>
      <c r="G37" s="140">
        <v>45413</v>
      </c>
      <c r="H37" s="139">
        <v>5</v>
      </c>
      <c r="I37" s="135" t="s">
        <v>16</v>
      </c>
      <c r="J37" s="135" t="s">
        <v>17</v>
      </c>
      <c r="K37" s="135" t="s">
        <v>234</v>
      </c>
      <c r="L37" s="135" t="s">
        <v>235</v>
      </c>
      <c r="M37" s="135" t="s">
        <v>236</v>
      </c>
      <c r="N37" s="88">
        <v>1</v>
      </c>
    </row>
    <row r="38" spans="1:14" s="132" customFormat="1" outlineLevel="1">
      <c r="A38" s="98"/>
      <c r="B38" s="96"/>
      <c r="C38" s="98"/>
      <c r="D38" s="92" t="s">
        <v>261</v>
      </c>
      <c r="E38" s="93"/>
      <c r="F38" s="99"/>
      <c r="G38" s="99"/>
      <c r="H38" s="95"/>
      <c r="I38" s="96"/>
      <c r="J38" s="96"/>
      <c r="K38" s="96"/>
      <c r="L38" s="96"/>
      <c r="M38" s="96"/>
      <c r="N38" s="96">
        <f>SUBTOTAL(9,N37:N37)</f>
        <v>1</v>
      </c>
    </row>
    <row r="39" spans="1:14" s="132" customFormat="1" outlineLevel="2">
      <c r="A39" s="133">
        <v>130001647</v>
      </c>
      <c r="B39" s="135" t="s">
        <v>173</v>
      </c>
      <c r="C39" s="83">
        <v>43001950</v>
      </c>
      <c r="D39" s="82" t="s">
        <v>282</v>
      </c>
      <c r="E39" s="84" t="s">
        <v>283</v>
      </c>
      <c r="F39" s="85">
        <v>44866</v>
      </c>
      <c r="G39" s="85">
        <v>45047</v>
      </c>
      <c r="H39" s="86">
        <v>1</v>
      </c>
      <c r="I39" s="82" t="s">
        <v>16</v>
      </c>
      <c r="J39" s="82" t="s">
        <v>17</v>
      </c>
      <c r="K39" s="82" t="s">
        <v>284</v>
      </c>
      <c r="L39" s="144" t="s">
        <v>285</v>
      </c>
      <c r="M39" t="s">
        <v>286</v>
      </c>
      <c r="N39" s="88">
        <v>2</v>
      </c>
    </row>
    <row r="40" spans="1:14" s="132" customFormat="1" outlineLevel="1">
      <c r="A40" s="98"/>
      <c r="B40" s="96"/>
      <c r="C40" s="98"/>
      <c r="D40" s="92" t="s">
        <v>287</v>
      </c>
      <c r="E40" s="93"/>
      <c r="F40" s="99"/>
      <c r="G40" s="99"/>
      <c r="H40" s="95"/>
      <c r="I40" s="96"/>
      <c r="J40" s="96"/>
      <c r="K40" s="96"/>
      <c r="L40" s="96"/>
      <c r="M40" s="96"/>
      <c r="N40" s="96">
        <f>SUBTOTAL(9,N39:N39)</f>
        <v>2</v>
      </c>
    </row>
    <row r="41" spans="1:14" outlineLevel="2">
      <c r="A41" s="133">
        <v>130001647</v>
      </c>
      <c r="B41" s="135" t="s">
        <v>173</v>
      </c>
      <c r="C41" s="133">
        <v>43000901</v>
      </c>
      <c r="D41" s="135" t="s">
        <v>237</v>
      </c>
      <c r="E41" s="134" t="s">
        <v>238</v>
      </c>
      <c r="F41" s="140">
        <v>44501</v>
      </c>
      <c r="G41" s="140">
        <v>46143</v>
      </c>
      <c r="H41" s="139">
        <v>5</v>
      </c>
      <c r="I41" s="135" t="s">
        <v>16</v>
      </c>
      <c r="J41" s="135" t="s">
        <v>17</v>
      </c>
      <c r="K41" s="135" t="s">
        <v>239</v>
      </c>
      <c r="L41" s="135" t="s">
        <v>147</v>
      </c>
      <c r="M41" s="135" t="s">
        <v>240</v>
      </c>
      <c r="N41" s="88">
        <v>1</v>
      </c>
    </row>
    <row r="42" spans="1:14" s="132" customFormat="1" outlineLevel="1">
      <c r="A42" s="98"/>
      <c r="B42" s="96"/>
      <c r="C42" s="98"/>
      <c r="D42" s="92" t="s">
        <v>262</v>
      </c>
      <c r="E42" s="93"/>
      <c r="F42" s="99"/>
      <c r="G42" s="99"/>
      <c r="H42" s="95"/>
      <c r="I42" s="96"/>
      <c r="J42" s="96"/>
      <c r="K42" s="96"/>
      <c r="L42" s="96"/>
      <c r="M42" s="96"/>
      <c r="N42" s="96">
        <f>SUBTOTAL(9,N41:N41)</f>
        <v>1</v>
      </c>
    </row>
    <row r="43" spans="1:14" s="132" customFormat="1">
      <c r="A43" s="98"/>
      <c r="B43" s="96"/>
      <c r="C43" s="98"/>
      <c r="D43" s="92" t="s">
        <v>49</v>
      </c>
      <c r="E43" s="93"/>
      <c r="F43" s="99"/>
      <c r="G43" s="99"/>
      <c r="H43" s="95"/>
      <c r="I43" s="96"/>
      <c r="J43" s="96"/>
      <c r="K43" s="96"/>
      <c r="L43" s="96"/>
      <c r="M43" s="96"/>
      <c r="N43" s="96">
        <f>SUBTOTAL(9,N2:N42)</f>
        <v>25</v>
      </c>
    </row>
  </sheetData>
  <autoFilter ref="A1:N42"/>
  <conditionalFormatting sqref="C39:L39">
    <cfRule type="containsText" dxfId="0" priority="1" operator="containsText" text="P3">
      <formula>NOT(ISERROR(SEARCH("P3",C39)))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"/>
  <sheetViews>
    <sheetView topLeftCell="F1" workbookViewId="0">
      <selection activeCell="M12" sqref="M12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2.285156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8" bestFit="1" customWidth="1"/>
    <col min="12" max="12" width="11.5703125" bestFit="1" customWidth="1"/>
    <col min="13" max="13" width="33.28515625" bestFit="1" customWidth="1"/>
  </cols>
  <sheetData>
    <row r="1" spans="1:14" ht="75">
      <c r="A1" s="108" t="s">
        <v>0</v>
      </c>
      <c r="B1" s="109" t="s">
        <v>1</v>
      </c>
      <c r="C1" s="109" t="s">
        <v>2</v>
      </c>
      <c r="D1" s="109" t="s">
        <v>3</v>
      </c>
      <c r="E1" s="109" t="s">
        <v>4</v>
      </c>
      <c r="F1" s="109" t="s">
        <v>5</v>
      </c>
      <c r="G1" s="109" t="s">
        <v>6</v>
      </c>
      <c r="H1" s="110" t="s">
        <v>7</v>
      </c>
      <c r="I1" s="109" t="s">
        <v>8</v>
      </c>
      <c r="J1" s="109" t="s">
        <v>9</v>
      </c>
      <c r="K1" s="109" t="s">
        <v>10</v>
      </c>
      <c r="L1" s="109" t="s">
        <v>11</v>
      </c>
      <c r="M1" s="110" t="s">
        <v>12</v>
      </c>
      <c r="N1" s="110" t="s">
        <v>13</v>
      </c>
    </row>
    <row r="2" spans="1:14" outlineLevel="2">
      <c r="A2" s="104">
        <v>840000350</v>
      </c>
      <c r="B2" s="107" t="s">
        <v>143</v>
      </c>
      <c r="C2" s="105">
        <v>43001748</v>
      </c>
      <c r="D2" s="107" t="s">
        <v>144</v>
      </c>
      <c r="E2" s="106" t="s">
        <v>145</v>
      </c>
      <c r="F2" s="112">
        <v>44136</v>
      </c>
      <c r="G2" s="112">
        <v>45778</v>
      </c>
      <c r="H2" s="111">
        <v>5</v>
      </c>
      <c r="I2" s="107" t="s">
        <v>16</v>
      </c>
      <c r="J2" s="107" t="s">
        <v>17</v>
      </c>
      <c r="K2" s="107" t="s">
        <v>146</v>
      </c>
      <c r="L2" s="107" t="s">
        <v>147</v>
      </c>
      <c r="M2" s="107" t="s">
        <v>148</v>
      </c>
      <c r="N2" s="88">
        <v>2</v>
      </c>
    </row>
    <row r="3" spans="1:14" s="132" customFormat="1" outlineLevel="1">
      <c r="A3" s="97"/>
      <c r="B3" s="96"/>
      <c r="C3" s="98"/>
      <c r="D3" s="92" t="s">
        <v>241</v>
      </c>
      <c r="E3" s="93"/>
      <c r="F3" s="99"/>
      <c r="G3" s="99"/>
      <c r="H3" s="95"/>
      <c r="I3" s="96"/>
      <c r="J3" s="96"/>
      <c r="K3" s="96"/>
      <c r="L3" s="96"/>
      <c r="M3" s="96"/>
      <c r="N3" s="96">
        <f>SUBTOTAL(9,N2:N2)</f>
        <v>2</v>
      </c>
    </row>
    <row r="4" spans="1:14" outlineLevel="2">
      <c r="A4" s="104">
        <v>840000350</v>
      </c>
      <c r="B4" s="107" t="s">
        <v>143</v>
      </c>
      <c r="C4" s="105">
        <v>43001586</v>
      </c>
      <c r="D4" s="107" t="s">
        <v>149</v>
      </c>
      <c r="E4" s="106" t="s">
        <v>150</v>
      </c>
      <c r="F4" s="112">
        <v>44136</v>
      </c>
      <c r="G4" s="112">
        <v>45778</v>
      </c>
      <c r="H4" s="111">
        <v>5</v>
      </c>
      <c r="I4" s="107" t="s">
        <v>16</v>
      </c>
      <c r="J4" s="107" t="s">
        <v>17</v>
      </c>
      <c r="K4" s="107" t="s">
        <v>151</v>
      </c>
      <c r="L4" s="107" t="s">
        <v>30</v>
      </c>
      <c r="M4" s="107" t="s">
        <v>152</v>
      </c>
      <c r="N4" s="88"/>
    </row>
    <row r="5" spans="1:14" outlineLevel="2">
      <c r="A5" s="104">
        <v>840000350</v>
      </c>
      <c r="B5" s="107" t="s">
        <v>143</v>
      </c>
      <c r="C5" s="105">
        <v>43001586</v>
      </c>
      <c r="D5" s="107" t="s">
        <v>149</v>
      </c>
      <c r="E5" s="106" t="s">
        <v>150</v>
      </c>
      <c r="F5" s="112">
        <v>43770</v>
      </c>
      <c r="G5" s="112">
        <v>45413</v>
      </c>
      <c r="H5" s="111">
        <v>5</v>
      </c>
      <c r="I5" s="107" t="s">
        <v>16</v>
      </c>
      <c r="J5" s="107" t="s">
        <v>17</v>
      </c>
      <c r="K5" s="107" t="s">
        <v>153</v>
      </c>
      <c r="L5" s="107" t="s">
        <v>147</v>
      </c>
      <c r="M5" s="107" t="s">
        <v>148</v>
      </c>
      <c r="N5" s="88">
        <v>2</v>
      </c>
    </row>
    <row r="6" spans="1:14" s="132" customFormat="1" outlineLevel="1">
      <c r="A6" s="97"/>
      <c r="B6" s="96"/>
      <c r="C6" s="98"/>
      <c r="D6" s="92" t="s">
        <v>242</v>
      </c>
      <c r="E6" s="93"/>
      <c r="F6" s="99"/>
      <c r="G6" s="99"/>
      <c r="H6" s="95"/>
      <c r="I6" s="96"/>
      <c r="J6" s="96"/>
      <c r="K6" s="96"/>
      <c r="L6" s="96"/>
      <c r="M6" s="96"/>
      <c r="N6" s="96">
        <f>SUBTOTAL(9,N4:N5)</f>
        <v>2</v>
      </c>
    </row>
    <row r="7" spans="1:14" s="132" customFormat="1">
      <c r="A7" s="97"/>
      <c r="B7" s="96"/>
      <c r="C7" s="98"/>
      <c r="D7" s="92" t="s">
        <v>49</v>
      </c>
      <c r="E7" s="93"/>
      <c r="F7" s="99"/>
      <c r="G7" s="99"/>
      <c r="H7" s="95"/>
      <c r="I7" s="96"/>
      <c r="J7" s="96"/>
      <c r="K7" s="96"/>
      <c r="L7" s="96"/>
      <c r="M7" s="96"/>
      <c r="N7" s="96">
        <f>SUBTOTAL(9,N2:N6)</f>
        <v>4</v>
      </c>
    </row>
  </sheetData>
  <autoFilter ref="A1:N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topLeftCell="E1" workbookViewId="0">
      <selection activeCell="I13" sqref="I13"/>
    </sheetView>
  </sheetViews>
  <sheetFormatPr baseColWidth="10" defaultRowHeight="15"/>
  <cols>
    <col min="1" max="1" width="27.42578125" bestFit="1" customWidth="1"/>
    <col min="2" max="2" width="34.7109375" bestFit="1" customWidth="1"/>
    <col min="3" max="3" width="9.5703125" bestFit="1" customWidth="1"/>
    <col min="4" max="4" width="46.42578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2.140625" bestFit="1" customWidth="1"/>
    <col min="13" max="13" width="21" bestFit="1" customWidth="1"/>
    <col min="14" max="14" width="10.42578125" bestFit="1" customWidth="1"/>
  </cols>
  <sheetData>
    <row r="1" spans="1:14" ht="75">
      <c r="A1" s="73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5" t="s">
        <v>7</v>
      </c>
      <c r="I1" s="74" t="s">
        <v>8</v>
      </c>
      <c r="J1" s="74" t="s">
        <v>9</v>
      </c>
      <c r="K1" s="74" t="s">
        <v>10</v>
      </c>
      <c r="L1" s="74" t="s">
        <v>11</v>
      </c>
      <c r="M1" s="75" t="s">
        <v>12</v>
      </c>
      <c r="N1" s="75" t="s">
        <v>13</v>
      </c>
    </row>
    <row r="2" spans="1:14">
      <c r="A2" s="81">
        <v>130002496</v>
      </c>
      <c r="B2" s="76" t="s">
        <v>118</v>
      </c>
      <c r="C2" s="77">
        <v>43001498</v>
      </c>
      <c r="D2" s="76" t="s">
        <v>119</v>
      </c>
      <c r="E2" s="78" t="s">
        <v>120</v>
      </c>
      <c r="F2" s="79">
        <v>44501</v>
      </c>
      <c r="G2" s="79">
        <v>46143</v>
      </c>
      <c r="H2" s="80">
        <v>5</v>
      </c>
      <c r="I2" s="76" t="s">
        <v>16</v>
      </c>
      <c r="J2" s="76" t="s">
        <v>17</v>
      </c>
      <c r="K2" s="76" t="s">
        <v>18</v>
      </c>
      <c r="L2" s="76" t="s">
        <v>19</v>
      </c>
      <c r="M2" s="76" t="s">
        <v>34</v>
      </c>
      <c r="N2" s="88">
        <v>1</v>
      </c>
    </row>
    <row r="3" spans="1:14">
      <c r="A3" s="89"/>
      <c r="B3" s="96"/>
      <c r="C3" s="98"/>
      <c r="D3" s="92" t="s">
        <v>121</v>
      </c>
      <c r="E3" s="93"/>
      <c r="F3" s="99"/>
      <c r="G3" s="99"/>
      <c r="H3" s="95"/>
      <c r="I3" s="96"/>
      <c r="J3" s="96"/>
      <c r="K3" s="96"/>
      <c r="L3" s="96"/>
      <c r="M3" s="96"/>
      <c r="N3" s="96">
        <f>SUBTOTAL(9,N2:N2)</f>
        <v>1</v>
      </c>
    </row>
    <row r="4" spans="1:14">
      <c r="A4" s="81">
        <v>130002496</v>
      </c>
      <c r="B4" s="82" t="s">
        <v>118</v>
      </c>
      <c r="C4" s="83">
        <v>43000649</v>
      </c>
      <c r="D4" s="82" t="s">
        <v>122</v>
      </c>
      <c r="E4" s="134" t="s">
        <v>274</v>
      </c>
      <c r="F4" s="85">
        <v>44866</v>
      </c>
      <c r="G4" s="85">
        <v>45047</v>
      </c>
      <c r="H4" s="86">
        <v>1</v>
      </c>
      <c r="I4" s="82" t="s">
        <v>16</v>
      </c>
      <c r="J4" s="76" t="s">
        <v>17</v>
      </c>
      <c r="K4" s="82" t="s">
        <v>18</v>
      </c>
      <c r="L4" s="82" t="s">
        <v>19</v>
      </c>
      <c r="M4" s="82" t="s">
        <v>123</v>
      </c>
      <c r="N4" s="88">
        <v>1</v>
      </c>
    </row>
    <row r="5" spans="1:14">
      <c r="A5" s="89"/>
      <c r="B5" s="90"/>
      <c r="C5" s="91"/>
      <c r="D5" s="100" t="s">
        <v>124</v>
      </c>
      <c r="E5" s="101"/>
      <c r="F5" s="94"/>
      <c r="G5" s="94"/>
      <c r="H5" s="102"/>
      <c r="I5" s="90"/>
      <c r="J5" s="96"/>
      <c r="K5" s="90"/>
      <c r="L5" s="90"/>
      <c r="M5" s="90"/>
      <c r="N5" s="96">
        <f>SUBTOTAL(9,N4:N4)</f>
        <v>1</v>
      </c>
    </row>
    <row r="6" spans="1:14">
      <c r="A6" s="81">
        <v>130002496</v>
      </c>
      <c r="B6" s="82" t="s">
        <v>118</v>
      </c>
      <c r="C6" s="83">
        <v>93000316</v>
      </c>
      <c r="D6" s="82" t="s">
        <v>125</v>
      </c>
      <c r="E6" s="84" t="s">
        <v>126</v>
      </c>
      <c r="F6" s="85">
        <v>44501</v>
      </c>
      <c r="G6" s="85">
        <v>46143</v>
      </c>
      <c r="H6" s="86">
        <v>5</v>
      </c>
      <c r="I6" s="82" t="s">
        <v>16</v>
      </c>
      <c r="J6" s="76" t="s">
        <v>17</v>
      </c>
      <c r="K6" s="82" t="s">
        <v>273</v>
      </c>
      <c r="L6" s="82" t="s">
        <v>19</v>
      </c>
      <c r="M6" s="82" t="s">
        <v>20</v>
      </c>
      <c r="N6" s="88">
        <v>1</v>
      </c>
    </row>
    <row r="7" spans="1:14">
      <c r="A7" s="89"/>
      <c r="B7" s="90"/>
      <c r="C7" s="91"/>
      <c r="D7" s="100" t="s">
        <v>127</v>
      </c>
      <c r="E7" s="101"/>
      <c r="F7" s="94"/>
      <c r="G7" s="94"/>
      <c r="H7" s="102"/>
      <c r="I7" s="90"/>
      <c r="J7" s="96"/>
      <c r="K7" s="90"/>
      <c r="L7" s="90"/>
      <c r="M7" s="90"/>
      <c r="N7" s="96">
        <f>SUBTOTAL(9,N6:N6)</f>
        <v>1</v>
      </c>
    </row>
    <row r="8" spans="1:14">
      <c r="A8" s="81">
        <v>130002496</v>
      </c>
      <c r="B8" s="82" t="s">
        <v>118</v>
      </c>
      <c r="C8" s="83">
        <v>43001405</v>
      </c>
      <c r="D8" s="82" t="s">
        <v>128</v>
      </c>
      <c r="E8" s="84" t="s">
        <v>129</v>
      </c>
      <c r="F8" s="85">
        <v>44501</v>
      </c>
      <c r="G8" s="85">
        <v>46143</v>
      </c>
      <c r="H8" s="86">
        <v>5</v>
      </c>
      <c r="I8" s="82" t="s">
        <v>16</v>
      </c>
      <c r="J8" s="76" t="s">
        <v>17</v>
      </c>
      <c r="K8" s="82" t="s">
        <v>18</v>
      </c>
      <c r="L8" s="82" t="s">
        <v>19</v>
      </c>
      <c r="M8" s="82" t="s">
        <v>20</v>
      </c>
      <c r="N8" s="88">
        <v>1</v>
      </c>
    </row>
    <row r="9" spans="1:14">
      <c r="A9" s="89"/>
      <c r="B9" s="90"/>
      <c r="C9" s="91"/>
      <c r="D9" s="100" t="s">
        <v>130</v>
      </c>
      <c r="E9" s="101"/>
      <c r="F9" s="94"/>
      <c r="G9" s="94"/>
      <c r="H9" s="102"/>
      <c r="I9" s="90"/>
      <c r="J9" s="96"/>
      <c r="K9" s="90"/>
      <c r="L9" s="90"/>
      <c r="M9" s="90"/>
      <c r="N9" s="96">
        <f>SUBTOTAL(9,N8:N8)</f>
        <v>1</v>
      </c>
    </row>
    <row r="10" spans="1:14">
      <c r="A10" s="81">
        <v>130002496</v>
      </c>
      <c r="B10" s="82" t="s">
        <v>118</v>
      </c>
      <c r="C10" s="83">
        <v>43001323</v>
      </c>
      <c r="D10" s="82" t="s">
        <v>131</v>
      </c>
      <c r="E10" s="87" t="s">
        <v>132</v>
      </c>
      <c r="F10" s="85">
        <v>44501</v>
      </c>
      <c r="G10" s="85">
        <v>46143</v>
      </c>
      <c r="H10" s="86">
        <v>5</v>
      </c>
      <c r="I10" s="82" t="s">
        <v>16</v>
      </c>
      <c r="J10" s="76" t="s">
        <v>17</v>
      </c>
      <c r="K10" s="82" t="s">
        <v>18</v>
      </c>
      <c r="L10" s="82" t="s">
        <v>19</v>
      </c>
      <c r="M10" s="82" t="s">
        <v>34</v>
      </c>
      <c r="N10" s="88">
        <v>1</v>
      </c>
    </row>
    <row r="11" spans="1:14">
      <c r="A11" s="89"/>
      <c r="B11" s="90"/>
      <c r="C11" s="91"/>
      <c r="D11" s="100" t="s">
        <v>133</v>
      </c>
      <c r="E11" s="103"/>
      <c r="F11" s="94"/>
      <c r="G11" s="94"/>
      <c r="H11" s="102"/>
      <c r="I11" s="90"/>
      <c r="J11" s="96"/>
      <c r="K11" s="90"/>
      <c r="L11" s="90"/>
      <c r="M11" s="90"/>
      <c r="N11" s="96">
        <f>SUBTOTAL(9,N10:N10)</f>
        <v>1</v>
      </c>
    </row>
    <row r="12" spans="1:14">
      <c r="A12" s="81">
        <v>130002496</v>
      </c>
      <c r="B12" s="82" t="s">
        <v>118</v>
      </c>
      <c r="C12" s="83">
        <v>43000651</v>
      </c>
      <c r="D12" s="82" t="s">
        <v>134</v>
      </c>
      <c r="E12" s="87" t="s">
        <v>135</v>
      </c>
      <c r="F12" s="85">
        <v>44501</v>
      </c>
      <c r="G12" s="85">
        <v>46143</v>
      </c>
      <c r="H12" s="86">
        <v>5</v>
      </c>
      <c r="I12" s="82" t="s">
        <v>16</v>
      </c>
      <c r="J12" s="76" t="s">
        <v>17</v>
      </c>
      <c r="K12" s="82" t="s">
        <v>18</v>
      </c>
      <c r="L12" s="82" t="s">
        <v>19</v>
      </c>
      <c r="M12" s="82" t="s">
        <v>20</v>
      </c>
      <c r="N12" s="88">
        <v>1</v>
      </c>
    </row>
    <row r="13" spans="1:14">
      <c r="A13" s="89"/>
      <c r="B13" s="90"/>
      <c r="C13" s="91"/>
      <c r="D13" s="100" t="s">
        <v>136</v>
      </c>
      <c r="E13" s="103"/>
      <c r="F13" s="94"/>
      <c r="G13" s="94"/>
      <c r="H13" s="102"/>
      <c r="I13" s="90"/>
      <c r="J13" s="96"/>
      <c r="K13" s="90"/>
      <c r="L13" s="90"/>
      <c r="M13" s="90"/>
      <c r="N13" s="96">
        <f>SUBTOTAL(9,N12:N12)</f>
        <v>1</v>
      </c>
    </row>
    <row r="14" spans="1:14">
      <c r="A14" s="81">
        <v>130002496</v>
      </c>
      <c r="B14" s="82" t="s">
        <v>118</v>
      </c>
      <c r="C14" s="83">
        <v>43000652</v>
      </c>
      <c r="D14" s="82" t="s">
        <v>137</v>
      </c>
      <c r="E14" s="84" t="s">
        <v>138</v>
      </c>
      <c r="F14" s="85">
        <v>43770</v>
      </c>
      <c r="G14" s="85">
        <v>45413</v>
      </c>
      <c r="H14" s="86">
        <v>5</v>
      </c>
      <c r="I14" s="82" t="s">
        <v>16</v>
      </c>
      <c r="J14" s="76" t="s">
        <v>17</v>
      </c>
      <c r="K14" s="82" t="s">
        <v>18</v>
      </c>
      <c r="L14" s="82" t="s">
        <v>19</v>
      </c>
      <c r="M14" s="82" t="s">
        <v>20</v>
      </c>
      <c r="N14" s="88">
        <v>1</v>
      </c>
    </row>
    <row r="15" spans="1:14">
      <c r="A15" s="89"/>
      <c r="B15" s="90"/>
      <c r="C15" s="91"/>
      <c r="D15" s="100" t="s">
        <v>139</v>
      </c>
      <c r="E15" s="101"/>
      <c r="F15" s="94"/>
      <c r="G15" s="94"/>
      <c r="H15" s="102"/>
      <c r="I15" s="90"/>
      <c r="J15" s="96"/>
      <c r="K15" s="90"/>
      <c r="L15" s="90"/>
      <c r="M15" s="90"/>
      <c r="N15" s="96">
        <f>SUBTOTAL(9,N14:N14)</f>
        <v>1</v>
      </c>
    </row>
    <row r="16" spans="1:14">
      <c r="A16" s="81">
        <v>130002496</v>
      </c>
      <c r="B16" s="82" t="s">
        <v>118</v>
      </c>
      <c r="C16" s="83">
        <v>43001945</v>
      </c>
      <c r="D16" s="82" t="s">
        <v>140</v>
      </c>
      <c r="E16" s="87" t="s">
        <v>141</v>
      </c>
      <c r="F16" s="85">
        <v>43770</v>
      </c>
      <c r="G16" s="85">
        <v>45413</v>
      </c>
      <c r="H16" s="86">
        <v>5</v>
      </c>
      <c r="I16" s="82" t="s">
        <v>16</v>
      </c>
      <c r="J16" s="76" t="s">
        <v>17</v>
      </c>
      <c r="K16" s="82" t="s">
        <v>18</v>
      </c>
      <c r="L16" s="82" t="s">
        <v>19</v>
      </c>
      <c r="M16" s="82" t="s">
        <v>34</v>
      </c>
      <c r="N16" s="88">
        <v>1</v>
      </c>
    </row>
    <row r="17" spans="1:14">
      <c r="A17" s="89"/>
      <c r="B17" s="90"/>
      <c r="C17" s="91"/>
      <c r="D17" s="100" t="s">
        <v>142</v>
      </c>
      <c r="E17" s="103"/>
      <c r="F17" s="94"/>
      <c r="G17" s="94"/>
      <c r="H17" s="102"/>
      <c r="I17" s="90"/>
      <c r="J17" s="96"/>
      <c r="K17" s="90"/>
      <c r="L17" s="90"/>
      <c r="M17" s="90"/>
      <c r="N17" s="96">
        <f>SUBTOTAL(9,N16:N16)</f>
        <v>1</v>
      </c>
    </row>
    <row r="18" spans="1:14">
      <c r="A18" s="89"/>
      <c r="B18" s="90"/>
      <c r="C18" s="91"/>
      <c r="D18" s="100" t="s">
        <v>49</v>
      </c>
      <c r="E18" s="103"/>
      <c r="F18" s="94"/>
      <c r="G18" s="94"/>
      <c r="H18" s="102"/>
      <c r="I18" s="90"/>
      <c r="J18" s="96"/>
      <c r="K18" s="90"/>
      <c r="L18" s="90"/>
      <c r="M18" s="90"/>
      <c r="N18" s="96">
        <f>SUBTOTAL(9,N2:N17)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CENTRE MEDICO PSY PEDAGOGIQUE </vt:lpstr>
      <vt:lpstr>CGD MONTOLIVET</vt:lpstr>
      <vt:lpstr>CH EDOUARD TOULOUSE</vt:lpstr>
      <vt:lpstr>CH MONTFAVET</vt:lpstr>
      <vt:lpstr>CH MONTPERRIN</vt:lpstr>
      <vt:lpstr>CRF VALMANTE SUD</vt:lpstr>
      <vt:lpstr>INSTITUT PAOLI CALMETTES</vt:lpstr>
      <vt:lpstr>INSTITUT STE CATHERINE</vt:lpstr>
      <vt:lpstr>CH VALVERT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AUDIFFRED, Caroline (ARS-PACA/DPRS/DRHS)</cp:lastModifiedBy>
  <dcterms:created xsi:type="dcterms:W3CDTF">2022-12-06T06:52:24Z</dcterms:created>
  <dcterms:modified xsi:type="dcterms:W3CDTF">2023-01-16T09:01:26Z</dcterms:modified>
</cp:coreProperties>
</file>